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ndp.sharepoint.com/sites/EECC/Shared Documents/General/1.Ongoing Projects/9. Green Transition _EUD/9. Procurement/COMPONENT 3/Output 3.4.1/ITB25_03170-AQ MS/Amendment 2/"/>
    </mc:Choice>
  </mc:AlternateContent>
  <xr:revisionPtr revIDLastSave="210" documentId="8_{5EA30CB8-7583-4A0F-885F-41591DEA58F1}" xr6:coauthVersionLast="47" xr6:coauthVersionMax="47" xr10:uidLastSave="{33FCFDF6-A71F-4142-AF17-B9163913AD18}"/>
  <bookViews>
    <workbookView xWindow="-120" yWindow="-120" windowWidth="29040" windowHeight="15720" tabRatio="771" xr2:uid="{00000000-000D-0000-FFFF-FFFF00000000}"/>
  </bookViews>
  <sheets>
    <sheet name="Price Schedule" sheetId="18" r:id="rId1"/>
    <sheet name="1. AQMS Edinet" sheetId="2" r:id="rId2"/>
    <sheet name="2. AQMS Balti" sheetId="3" r:id="rId3"/>
    <sheet name="3. AQMS Balti" sheetId="4" r:id="rId4"/>
    <sheet name="4. AQMS Cahul" sheetId="5" r:id="rId5"/>
    <sheet name="5. AQMS Leova" sheetId="6" r:id="rId6"/>
    <sheet name="6. AQMS Ghidighici" sheetId="7" r:id="rId7"/>
    <sheet name="7. AQMS Chisinau_Center" sheetId="8" r:id="rId8"/>
    <sheet name="8. AQMS Chisinau_Botanica" sheetId="9" r:id="rId9"/>
    <sheet name="9. AQMS Chisinau_Ciocana" sheetId="10" r:id="rId10"/>
    <sheet name="10. AQMS TBC" sheetId="11" r:id="rId11"/>
    <sheet name="11. AQMS Chisinau _Buiucani" sheetId="12" r:id="rId12"/>
    <sheet name="12. AQMS Mateuti" sheetId="13" r:id="rId13"/>
    <sheet name="ITC necessities" sheetId="14" r:id="rId14"/>
    <sheet name="Complementary devices" sheetId="15" r:id="rId15"/>
    <sheet name="Consumables and spare parts" sheetId="16" r:id="rId16"/>
    <sheet name="Other services" sheetId="17" r:id="rId17"/>
  </sheets>
  <definedNames>
    <definedName name="_xlnm.Print_Area" localSheetId="0">'Price Schedule'!$A$1:$J$45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6" l="1"/>
  <c r="C26" i="18" s="1"/>
  <c r="E28" i="16"/>
  <c r="E27" i="16"/>
  <c r="E19" i="16"/>
  <c r="E18" i="16"/>
  <c r="E26" i="16"/>
  <c r="E33" i="8"/>
  <c r="E38" i="6"/>
  <c r="E31" i="4"/>
  <c r="E22" i="8"/>
  <c r="E27" i="6"/>
  <c r="E26" i="6"/>
  <c r="E25" i="6"/>
  <c r="E24" i="6"/>
  <c r="E20" i="4"/>
  <c r="E4" i="16"/>
  <c r="E5" i="16"/>
  <c r="E6" i="16"/>
  <c r="E7" i="16"/>
  <c r="E8" i="16"/>
  <c r="E9" i="16"/>
  <c r="E10" i="16"/>
  <c r="E11" i="16"/>
  <c r="E12" i="16"/>
  <c r="E13" i="16"/>
  <c r="E14" i="16"/>
  <c r="E15" i="16"/>
  <c r="E16" i="16"/>
  <c r="E17" i="16"/>
  <c r="E20" i="16"/>
  <c r="E21" i="16"/>
  <c r="E22" i="16"/>
  <c r="E23" i="16"/>
  <c r="E24" i="16"/>
  <c r="E25" i="16"/>
  <c r="E3" i="16"/>
  <c r="E4" i="15"/>
  <c r="E7" i="15" s="1"/>
  <c r="C25" i="18" s="1"/>
  <c r="E5" i="15"/>
  <c r="E6" i="15"/>
  <c r="E3" i="15"/>
  <c r="E4" i="14"/>
  <c r="E8" i="14" s="1"/>
  <c r="C24" i="18" s="1"/>
  <c r="E5" i="14"/>
  <c r="E6" i="14"/>
  <c r="E7" i="14"/>
  <c r="E3" i="14"/>
  <c r="E27" i="13"/>
  <c r="E28" i="13"/>
  <c r="E29" i="13"/>
  <c r="E26" i="13"/>
  <c r="E23" i="13"/>
  <c r="E24" i="13"/>
  <c r="E22" i="13"/>
  <c r="E14" i="13"/>
  <c r="E15" i="13"/>
  <c r="E16" i="13"/>
  <c r="E17" i="13"/>
  <c r="E18" i="13"/>
  <c r="E19" i="13"/>
  <c r="E20" i="13"/>
  <c r="E13" i="13"/>
  <c r="E5" i="13"/>
  <c r="E6" i="13"/>
  <c r="E7" i="13"/>
  <c r="E8" i="13"/>
  <c r="E9" i="13"/>
  <c r="E10" i="13"/>
  <c r="E11" i="13"/>
  <c r="E4" i="13"/>
  <c r="E13" i="12"/>
  <c r="E14" i="12"/>
  <c r="E15" i="12"/>
  <c r="E16" i="12"/>
  <c r="E12" i="12"/>
  <c r="E10" i="12"/>
  <c r="E9" i="12"/>
  <c r="E5" i="12"/>
  <c r="E6" i="12"/>
  <c r="E7" i="12"/>
  <c r="E4" i="12"/>
  <c r="E26" i="11"/>
  <c r="E27" i="11"/>
  <c r="E28" i="11"/>
  <c r="E25" i="11"/>
  <c r="E22" i="11"/>
  <c r="E23" i="11"/>
  <c r="E21" i="11"/>
  <c r="E16" i="11"/>
  <c r="E17" i="11"/>
  <c r="E18" i="11"/>
  <c r="E19" i="11"/>
  <c r="E15" i="11"/>
  <c r="E5" i="11"/>
  <c r="E6" i="11"/>
  <c r="E7" i="11"/>
  <c r="E8" i="11"/>
  <c r="E9" i="11"/>
  <c r="E10" i="11"/>
  <c r="E11" i="11"/>
  <c r="E12" i="11"/>
  <c r="E13" i="11"/>
  <c r="E4" i="11"/>
  <c r="E25" i="10"/>
  <c r="E26" i="10"/>
  <c r="E27" i="10"/>
  <c r="E24" i="10"/>
  <c r="E21" i="10"/>
  <c r="E22" i="10"/>
  <c r="E20" i="10"/>
  <c r="E16" i="10"/>
  <c r="E17" i="10"/>
  <c r="E18" i="10"/>
  <c r="E15" i="10"/>
  <c r="E5" i="10"/>
  <c r="E6" i="10"/>
  <c r="E7" i="10"/>
  <c r="E8" i="10"/>
  <c r="E9" i="10"/>
  <c r="E10" i="10"/>
  <c r="E11" i="10"/>
  <c r="E12" i="10"/>
  <c r="E13" i="10"/>
  <c r="E4" i="10"/>
  <c r="E26" i="9"/>
  <c r="E27" i="9"/>
  <c r="E28" i="9"/>
  <c r="E25" i="9"/>
  <c r="E22" i="9"/>
  <c r="E23" i="9"/>
  <c r="E21" i="9"/>
  <c r="E16" i="9"/>
  <c r="E17" i="9"/>
  <c r="E18" i="9"/>
  <c r="E19" i="9"/>
  <c r="E15" i="9"/>
  <c r="E5" i="9"/>
  <c r="E6" i="9"/>
  <c r="E7" i="9"/>
  <c r="E8" i="9"/>
  <c r="E9" i="9"/>
  <c r="E10" i="9"/>
  <c r="E11" i="9"/>
  <c r="E12" i="9"/>
  <c r="E13" i="9"/>
  <c r="E4" i="9"/>
  <c r="E30" i="8"/>
  <c r="E31" i="8"/>
  <c r="E32" i="8"/>
  <c r="E29" i="8"/>
  <c r="E26" i="8"/>
  <c r="E27" i="8"/>
  <c r="E25" i="8"/>
  <c r="E16" i="8"/>
  <c r="E17" i="8"/>
  <c r="E18" i="8"/>
  <c r="E19" i="8"/>
  <c r="E20" i="8"/>
  <c r="E21" i="8"/>
  <c r="E23" i="8"/>
  <c r="E15" i="8"/>
  <c r="E5" i="8"/>
  <c r="E6" i="8"/>
  <c r="E7" i="8"/>
  <c r="E8" i="8"/>
  <c r="E9" i="8"/>
  <c r="E10" i="8"/>
  <c r="E11" i="8"/>
  <c r="E12" i="8"/>
  <c r="E13" i="8"/>
  <c r="E4" i="8"/>
  <c r="E27" i="7"/>
  <c r="E28" i="7"/>
  <c r="E29" i="7"/>
  <c r="E26" i="7"/>
  <c r="E23" i="7"/>
  <c r="E24" i="7"/>
  <c r="E22" i="7"/>
  <c r="E16" i="7"/>
  <c r="E17" i="7"/>
  <c r="E18" i="7"/>
  <c r="E19" i="7"/>
  <c r="E20" i="7"/>
  <c r="E15" i="7"/>
  <c r="E5" i="7"/>
  <c r="E6" i="7"/>
  <c r="E7" i="7"/>
  <c r="E8" i="7"/>
  <c r="E9" i="7"/>
  <c r="E10" i="7"/>
  <c r="E11" i="7"/>
  <c r="E12" i="7"/>
  <c r="E13" i="7"/>
  <c r="E4" i="7"/>
  <c r="E35" i="6"/>
  <c r="E36" i="6"/>
  <c r="E37" i="6"/>
  <c r="E34" i="6"/>
  <c r="E31" i="6"/>
  <c r="E32" i="6"/>
  <c r="E30" i="6"/>
  <c r="E5" i="6"/>
  <c r="E6" i="6"/>
  <c r="E7" i="6"/>
  <c r="E8" i="6"/>
  <c r="E9" i="6"/>
  <c r="E10" i="6"/>
  <c r="E11" i="6"/>
  <c r="E12" i="6"/>
  <c r="E14" i="6"/>
  <c r="E15" i="6"/>
  <c r="E16" i="6"/>
  <c r="E17" i="6"/>
  <c r="E18" i="6"/>
  <c r="E19" i="6"/>
  <c r="E20" i="6"/>
  <c r="E21" i="6"/>
  <c r="E22" i="6"/>
  <c r="E23" i="6"/>
  <c r="E28" i="6"/>
  <c r="E4" i="6"/>
  <c r="E29" i="5"/>
  <c r="E30" i="5"/>
  <c r="E31" i="5"/>
  <c r="E28" i="5"/>
  <c r="E25" i="5"/>
  <c r="E26" i="5"/>
  <c r="E24" i="5"/>
  <c r="E16" i="5"/>
  <c r="E17" i="5"/>
  <c r="E18" i="5"/>
  <c r="E19" i="5"/>
  <c r="E20" i="5"/>
  <c r="E21" i="5"/>
  <c r="E22" i="5"/>
  <c r="E15" i="5"/>
  <c r="E5" i="5"/>
  <c r="E6" i="5"/>
  <c r="E7" i="5"/>
  <c r="E8" i="5"/>
  <c r="E9" i="5"/>
  <c r="E10" i="5"/>
  <c r="E11" i="5"/>
  <c r="E12" i="5"/>
  <c r="E13" i="5"/>
  <c r="E4" i="5"/>
  <c r="E28" i="4"/>
  <c r="E29" i="4"/>
  <c r="E30" i="4"/>
  <c r="E27" i="4"/>
  <c r="E24" i="4"/>
  <c r="E25" i="4"/>
  <c r="E23" i="4"/>
  <c r="E16" i="4"/>
  <c r="E17" i="4"/>
  <c r="E18" i="4"/>
  <c r="E19" i="4"/>
  <c r="E21" i="4"/>
  <c r="E15" i="4"/>
  <c r="E5" i="4"/>
  <c r="E6" i="4"/>
  <c r="E7" i="4"/>
  <c r="E8" i="4"/>
  <c r="E9" i="4"/>
  <c r="E10" i="4"/>
  <c r="E11" i="4"/>
  <c r="E12" i="4"/>
  <c r="E13" i="4"/>
  <c r="E4" i="4"/>
  <c r="E26" i="3"/>
  <c r="E27" i="3"/>
  <c r="E28" i="3"/>
  <c r="E25" i="3"/>
  <c r="E22" i="3"/>
  <c r="E23" i="3"/>
  <c r="E21" i="3"/>
  <c r="E16" i="3"/>
  <c r="E17" i="3"/>
  <c r="E18" i="3"/>
  <c r="E19" i="3"/>
  <c r="E15" i="3"/>
  <c r="E5" i="3"/>
  <c r="E6" i="3"/>
  <c r="E7" i="3"/>
  <c r="E8" i="3"/>
  <c r="E9" i="3"/>
  <c r="E10" i="3"/>
  <c r="E11" i="3"/>
  <c r="E12" i="3"/>
  <c r="E13" i="3"/>
  <c r="E4" i="3"/>
  <c r="E30" i="2"/>
  <c r="E29" i="2"/>
  <c r="E28" i="2"/>
  <c r="E27" i="2"/>
  <c r="E25" i="2"/>
  <c r="E24" i="2"/>
  <c r="E23" i="2"/>
  <c r="E21" i="2"/>
  <c r="E20" i="2"/>
  <c r="E19" i="2"/>
  <c r="E18" i="2"/>
  <c r="E17" i="2"/>
  <c r="E16" i="2"/>
  <c r="E15" i="2"/>
  <c r="E5" i="2"/>
  <c r="E6" i="2"/>
  <c r="E7" i="2"/>
  <c r="E8" i="2"/>
  <c r="E9" i="2"/>
  <c r="E10" i="2"/>
  <c r="E11" i="2"/>
  <c r="E12" i="2"/>
  <c r="E13" i="2"/>
  <c r="E4" i="2"/>
  <c r="J20" i="18"/>
  <c r="J19" i="18"/>
  <c r="J18" i="18"/>
  <c r="J17" i="18"/>
  <c r="J16" i="18"/>
  <c r="E12" i="17"/>
  <c r="C27" i="18" s="1"/>
  <c r="J13" i="18"/>
  <c r="J12" i="18"/>
  <c r="E30" i="13" l="1"/>
  <c r="C23" i="18" s="1"/>
  <c r="E17" i="12"/>
  <c r="C22" i="18" s="1"/>
  <c r="E29" i="11"/>
  <c r="C21" i="18" s="1"/>
  <c r="E28" i="10"/>
  <c r="C20" i="18" s="1"/>
  <c r="E29" i="9"/>
  <c r="C19" i="18" s="1"/>
  <c r="C18" i="18"/>
  <c r="E30" i="7"/>
  <c r="C17" i="18" s="1"/>
  <c r="C16" i="18"/>
  <c r="E32" i="5"/>
  <c r="C15" i="18" s="1"/>
  <c r="C14" i="18"/>
  <c r="E29" i="3"/>
  <c r="C13" i="18" s="1"/>
  <c r="E31" i="2"/>
  <c r="C12" i="18" s="1"/>
  <c r="J15" i="18" l="1"/>
  <c r="J21" i="18" s="1"/>
  <c r="C28" i="18"/>
</calcChain>
</file>

<file path=xl/sharedStrings.xml><?xml version="1.0" encoding="utf-8"?>
<sst xmlns="http://schemas.openxmlformats.org/spreadsheetml/2006/main" count="818" uniqueCount="204">
  <si>
    <t>Unit of measure</t>
  </si>
  <si>
    <t>Quantity</t>
  </si>
  <si>
    <t>Total per position</t>
  </si>
  <si>
    <t>piece</t>
  </si>
  <si>
    <t>set</t>
  </si>
  <si>
    <t>Installation works</t>
  </si>
  <si>
    <t>Transport</t>
  </si>
  <si>
    <t>Other, if applicable</t>
  </si>
  <si>
    <t>-</t>
  </si>
  <si>
    <t xml:space="preserve">1. AQMS: Location - Edinet, Type of the station - Urban Background </t>
  </si>
  <si>
    <t xml:space="preserve">Automatic analyzer for PM10 </t>
  </si>
  <si>
    <t>Automatic analyzer for PM2.5</t>
  </si>
  <si>
    <t>Automatic analyser for carbon monoxide (CO)</t>
  </si>
  <si>
    <t>Mini meteorological stations that measures wind direction, wind speed, temperature, atmospheric pressure, air humidity and solar radiation intensity)</t>
  </si>
  <si>
    <t xml:space="preserve">Air Conditioning Unit </t>
  </si>
  <si>
    <t>One desk with drawers and one chair</t>
  </si>
  <si>
    <t>Fire extinguisher</t>
  </si>
  <si>
    <t>First aid kit</t>
  </si>
  <si>
    <t>Equipment housing with installations</t>
  </si>
  <si>
    <t>Analyser equipment</t>
  </si>
  <si>
    <t>Total per AQMS</t>
  </si>
  <si>
    <t>Works&amp;Services</t>
  </si>
  <si>
    <t>Mini-station for analyzing the ambient dose equivalent rate of gamma radiation (radioactivity level)</t>
  </si>
  <si>
    <t xml:space="preserve">2. AQMS: Location - Balti, Type of the station - Traffic </t>
  </si>
  <si>
    <t xml:space="preserve">3. AQMS: Location - Balti, Type of the station - Urban Background </t>
  </si>
  <si>
    <t xml:space="preserve">4. AQMS: Location - Cahul, Type of the station - Urban Background </t>
  </si>
  <si>
    <t>5. AQMS: Location - Leova, Type of the station - Rural Background with EMEP elements</t>
  </si>
  <si>
    <t xml:space="preserve">6. AQMS: Location - Ghidighici, Type of the station - Sub-Urban Background </t>
  </si>
  <si>
    <t>8. AQMS: Location - Chisinau/Botanica sector, Type of the station - Traffic</t>
  </si>
  <si>
    <t>Automated online analyzer for volatile organic compounds (BTEX) – (benzene, toluene, ethylbenzene, and xylene)</t>
  </si>
  <si>
    <t>9. AQMS: Location - Chisinau/Ciocana sector, Type of the station - Traffic</t>
  </si>
  <si>
    <t>Mini meteorological station that measures wind direction, wind speed, temperature, atmospheric pressure, air humidity and solar radiation intensity)</t>
  </si>
  <si>
    <t>One desk with two drawers and one chair</t>
  </si>
  <si>
    <t>Surveillance camera</t>
  </si>
  <si>
    <t>ITC</t>
  </si>
  <si>
    <t>Automatic analyzer sampler for gaseous-phase mercury</t>
  </si>
  <si>
    <t>Particulate filter</t>
  </si>
  <si>
    <t>Fan and fan filter</t>
  </si>
  <si>
    <t>Ozone filter</t>
  </si>
  <si>
    <t>O-rings &amp; sintered filters</t>
  </si>
  <si>
    <t>Magnetic valves, 3-way valves</t>
  </si>
  <si>
    <t>Converters</t>
  </si>
  <si>
    <t>Flow sensors</t>
  </si>
  <si>
    <t>Pressure sensors</t>
  </si>
  <si>
    <t>In-line filters</t>
  </si>
  <si>
    <t>IR Source</t>
  </si>
  <si>
    <t>Active carbon, purafil, silicagel</t>
  </si>
  <si>
    <t>Analyzer equipment</t>
  </si>
  <si>
    <t>Fire extinguisher OP-5</t>
  </si>
  <si>
    <t>UPS battery operation and low battery level sensor</t>
  </si>
  <si>
    <t>Data loss notification sensor</t>
  </si>
  <si>
    <t xml:space="preserve"> Active watchdog sensor, restart/start</t>
  </si>
  <si>
    <t>19” rack suitable for offered monitoring equipment</t>
  </si>
  <si>
    <t>Automatic precipitation sampler (EMEP)</t>
  </si>
  <si>
    <t>Automatic analyser for nitrogen oxide (NO, NO2, NOx)</t>
  </si>
  <si>
    <t xml:space="preserve">Automated online analyzer for volatile organic compounds (BTEX) – (benzene, toluene, ethylbenzene, and xylene) </t>
  </si>
  <si>
    <t>Fire extinguisher  OP-5</t>
  </si>
  <si>
    <t>Construction of the concrete platform of 22,5 m2 and min. of 20 cm h</t>
  </si>
  <si>
    <t xml:space="preserve">Equipment housing of  length 3.0 m, width 2.5 m, height 2.5 m ±10% equiped with the following senzors: Fire alarm sensor, Indoor temperature notification sensor, Power disconnection notification sensor, Entry door opening alarm sensor. </t>
  </si>
  <si>
    <t xml:space="preserve">Equipment housing 3.0 m, width 2.5 m, height 2.5 m ±10%    equiped with the following senzors: Fire alarm sensor, Temperature notification sensor inside the station, Power disconnection notification sensor, Entry door opening alarm sensor. 
</t>
  </si>
  <si>
    <t xml:space="preserve">Chemicals (e.g. charcoal, purafil) for zero air scrubber, ozone scrubber and/or dryer, if necessary for offered equiment </t>
  </si>
  <si>
    <t>Filter tape for PM-analyser, if applicable for offered equipment</t>
  </si>
  <si>
    <t>Field calibrator for SO2, NO, CO</t>
  </si>
  <si>
    <t>Flow meter</t>
  </si>
  <si>
    <t>Ozone photometer</t>
  </si>
  <si>
    <t>Automatic analyzer sampler for elemental carbon and organic carbon (thermal-optical transmitance instrument) and a gas cylinder needed for operating analyzer (2 pieces of 50 l)</t>
  </si>
  <si>
    <t xml:space="preserve">Equipment housing of length 3.0 m, width 2.5 m, height 2.5 m ±10%  equiped with  the following senzors: Fire alarm sensor, Indoor temperature notification sensor, Power disconnection notification sensor, Entry door opening alarm sensor. 
</t>
  </si>
  <si>
    <t>5 m desk/blocks of desks equiped with 3 drawers to be used for locating the analyzers and samplers  and one chair</t>
  </si>
  <si>
    <t>Construction of the concrete platform of 36 m2 and min. of 20 cm h</t>
  </si>
  <si>
    <t xml:space="preserve">Equipment housing length 3.0 m, width 2.5 m, height 2.5 m ±10% equiped with the following senzors: Fire alarm sensor, Temperature notification sensor inside the station, Power disconnection notification sensor, Entry door opening alarm sensor. </t>
  </si>
  <si>
    <t xml:space="preserve">Equipment housing  3.0 m, width 2.5 m, height 2.5 m ±10%  equiped with the following senzors: Fire alarm sensor, Temperature notification sensor inside the station, Power disconnection notification sensor, Entry door opening alarm sensor. 
</t>
  </si>
  <si>
    <t xml:space="preserve">Equipment housing  3.0 m, width 2.5 m, height 2.5 m ±10%   equiped with the following senzors: Fire alarm sensor, Temperature notification sensor inside the station, Power disconnection notification sensor, Entry door opening alarm sensor. 
</t>
  </si>
  <si>
    <t>Active watchdog sensor, restart/start</t>
  </si>
  <si>
    <t xml:space="preserve">Equipment housing 3.0 m, width 2.5 m, height 2.5 m ±10% equiped with the following senzors: Fire alarm sensor, Temperature notification sensor inside the station, Power disconnection notification sensor, Entry door opening alarm sensor. 
</t>
  </si>
  <si>
    <t>12. AQMS: Location - Mateuti, Type of the station - rural background with industrial impact elements/existing station</t>
  </si>
  <si>
    <t xml:space="preserve">ITC necesities </t>
  </si>
  <si>
    <t>20 m of fence of min.170 cm h, including 1 gate equiped with locker and a set of 5 keys (identical for all stations) and 9 posts</t>
  </si>
  <si>
    <t>11. AQMS: Location - Chisinau/Buiucani sector, Type of the station - Traffic/upgrading of the existing station (previously donated by GIZ)</t>
  </si>
  <si>
    <t>Number  of pieces</t>
  </si>
  <si>
    <t xml:space="preserve">Consumables/Spare parts </t>
  </si>
  <si>
    <t xml:space="preserve">Total per position </t>
  </si>
  <si>
    <t xml:space="preserve">Electrical installations and light: 4 doubled external installation grounded electrical outlets (220V/16A), 1 double external installation electrical switch (220V/16A), 2 LEDs for internal illumination  and 1 LED for external illumination  (220V/20Wt), electric protection, lightning protection, 50 m of cable 3x2.5 mm2, 20 m of cable 3x4 mm2, 30 m of cable 3x1.5 mm2 (length of cable may vary depending on project outline). </t>
  </si>
  <si>
    <t>Electrical installations and light: 4 doubled external installation grounded electrical outlets (220V/16A), 1 double external installation electrical switch (220V/16A), 2 LEDs for internal illumination  and 1 LED for external illumination  (220V/20Wt), electric protection, lightning protection,  50 m of cable 3x2.5 mm2, 20 m of cable 3x4 mm2, 30 m of cable 3x1.5 mm2 (length of cable may vary depending on project outline)</t>
  </si>
  <si>
    <t>Electrical installations and light: 4 doubled external installation grounded electrical outlets (220V/16A), 1 double external installation electrical switch (220V/16A), 2 LEDs for internal illumination  and 1 LED for external illumination  (220V/20Wt), electric protection, lightning protection  50 m of cable 3x2.5 mm2, 20 m of cable 3x4 mm2, 30 m of cable 3x1.5 mm2 (length of cable may vary depending on project outline).</t>
  </si>
  <si>
    <t>Electrical installations and light: 4 doubled external installation grounded electrical outlets (220V/16A), 1 double external installation electrical switch (220V/16A), 2 LEDs for internal illumination  and 1 LED for external illumination  (220V/20Wt), electric protection, lightning protection,  50 m of cable 3x2.5 mm2, 20 m of cable 3x4 mm2, 30 m of cable 3x1.5 mm2 (length of cable may vary depending on project outline).</t>
  </si>
  <si>
    <t>Gas cylinder with argon extrapure 99.9999% (50 l each)</t>
  </si>
  <si>
    <t xml:space="preserve">Teflon Filter </t>
  </si>
  <si>
    <t>Paper filter (cellulose filter Whatman40)</t>
  </si>
  <si>
    <t>Pietridishes</t>
  </si>
  <si>
    <t xml:space="preserve">3 pack filter holder </t>
  </si>
  <si>
    <t>Electrical installations and light: 4 doubled external installation grounded electrical outlets (220V/16A), 1 double external installation electrical switch (220V/16A), 2 LEDs for internal illumination  and 1 LED for external illumination  (220V/20Wt), electric protection, lightning protection,  100 m of cable 3x2.5 mm2, 40 m of cable 3x4 mm2, 60 m of cable 3x1.5 mm2 (length of cable may vary depending on project outline).</t>
  </si>
  <si>
    <t>Price per unit</t>
  </si>
  <si>
    <t>Total per additional equipment</t>
  </si>
  <si>
    <t>Zero air generator</t>
  </si>
  <si>
    <t>External spare pump for each analyzer that are used in monitorg stations</t>
  </si>
  <si>
    <t>set (of 200 pieces)</t>
  </si>
  <si>
    <t>cassettes/set</t>
  </si>
  <si>
    <t>sets (of 200 pieces)</t>
  </si>
  <si>
    <t>set (of 100 pieces)</t>
  </si>
  <si>
    <r>
      <t>Automatic analyzer for PM</t>
    </r>
    <r>
      <rPr>
        <sz val="8"/>
        <rFont val="Calibri"/>
        <family val="2"/>
        <scheme val="minor"/>
      </rPr>
      <t xml:space="preserve">10 </t>
    </r>
  </si>
  <si>
    <r>
      <t>Automatic analyzer for PM</t>
    </r>
    <r>
      <rPr>
        <sz val="8"/>
        <rFont val="Calibri"/>
        <family val="2"/>
        <scheme val="minor"/>
      </rPr>
      <t>2.5</t>
    </r>
  </si>
  <si>
    <r>
      <t>Automatic analyser for ozone (O</t>
    </r>
    <r>
      <rPr>
        <sz val="8"/>
        <rFont val="Calibri"/>
        <family val="2"/>
        <scheme val="minor"/>
      </rPr>
      <t>3</t>
    </r>
    <r>
      <rPr>
        <sz val="11"/>
        <rFont val="Calibri"/>
        <family val="2"/>
        <scheme val="minor"/>
      </rPr>
      <t>)</t>
    </r>
  </si>
  <si>
    <r>
      <t>Automatic analyser for nitrogen oxides (NO, NO</t>
    </r>
    <r>
      <rPr>
        <sz val="8"/>
        <rFont val="Calibri"/>
        <family val="2"/>
        <scheme val="minor"/>
      </rPr>
      <t>2,</t>
    </r>
    <r>
      <rPr>
        <sz val="11"/>
        <rFont val="Calibri"/>
        <family val="2"/>
        <scheme val="minor"/>
      </rPr>
      <t xml:space="preserve"> NO</t>
    </r>
    <r>
      <rPr>
        <sz val="8"/>
        <rFont val="Calibri"/>
        <family val="2"/>
        <scheme val="minor"/>
      </rPr>
      <t>X</t>
    </r>
    <r>
      <rPr>
        <sz val="11"/>
        <rFont val="Calibri"/>
        <family val="2"/>
        <scheme val="minor"/>
      </rPr>
      <t>)</t>
    </r>
  </si>
  <si>
    <r>
      <t>Automatic analyser for nitrogen oxide (NO, NO</t>
    </r>
    <r>
      <rPr>
        <sz val="8"/>
        <rFont val="Calibri"/>
        <family val="2"/>
        <scheme val="minor"/>
      </rPr>
      <t>2,</t>
    </r>
    <r>
      <rPr>
        <sz val="11"/>
        <rFont val="Calibri"/>
        <family val="2"/>
        <scheme val="minor"/>
      </rPr>
      <t xml:space="preserve"> NO</t>
    </r>
    <r>
      <rPr>
        <sz val="9"/>
        <rFont val="Calibri"/>
        <family val="2"/>
        <scheme val="minor"/>
      </rPr>
      <t>x</t>
    </r>
    <r>
      <rPr>
        <sz val="11"/>
        <rFont val="Calibri"/>
        <family val="2"/>
        <scheme val="minor"/>
      </rPr>
      <t>)</t>
    </r>
  </si>
  <si>
    <r>
      <t>Automatic analyser for nitrogen oxides (NO, NO</t>
    </r>
    <r>
      <rPr>
        <sz val="9"/>
        <rFont val="Calibri"/>
        <family val="2"/>
        <scheme val="minor"/>
      </rPr>
      <t>2</t>
    </r>
    <r>
      <rPr>
        <sz val="11"/>
        <rFont val="Calibri"/>
        <family val="2"/>
        <scheme val="minor"/>
      </rPr>
      <t>, NOx)</t>
    </r>
  </si>
  <si>
    <r>
      <t>Automatic low volume PM sampler (LVS) (PM</t>
    </r>
    <r>
      <rPr>
        <sz val="8"/>
        <rFont val="Calibri"/>
        <family val="2"/>
        <scheme val="minor"/>
      </rPr>
      <t>10</t>
    </r>
    <r>
      <rPr>
        <sz val="11"/>
        <rFont val="Calibri"/>
        <family val="2"/>
        <scheme val="minor"/>
      </rPr>
      <t xml:space="preserve"> and PM</t>
    </r>
    <r>
      <rPr>
        <sz val="9"/>
        <rFont val="Calibri"/>
        <family val="2"/>
        <scheme val="minor"/>
      </rPr>
      <t>2,5</t>
    </r>
    <r>
      <rPr>
        <sz val="11"/>
        <rFont val="Calibri"/>
        <family val="2"/>
        <scheme val="minor"/>
      </rPr>
      <t>)</t>
    </r>
  </si>
  <si>
    <r>
      <t>Automatic analyser for nitrogen oxides (NO, NO</t>
    </r>
    <r>
      <rPr>
        <sz val="8"/>
        <rFont val="Calibri"/>
        <family val="2"/>
        <scheme val="minor"/>
      </rPr>
      <t>2</t>
    </r>
    <r>
      <rPr>
        <sz val="11"/>
        <rFont val="Calibri"/>
        <family val="2"/>
        <scheme val="minor"/>
      </rPr>
      <t>, NO</t>
    </r>
    <r>
      <rPr>
        <sz val="9"/>
        <rFont val="Calibri"/>
        <family val="2"/>
        <scheme val="minor"/>
      </rPr>
      <t>x</t>
    </r>
    <r>
      <rPr>
        <sz val="11"/>
        <rFont val="Calibri"/>
        <family val="2"/>
        <scheme val="minor"/>
      </rPr>
      <t>)</t>
    </r>
  </si>
  <si>
    <r>
      <t>Automatic analyser for sulphur dioxide (SO</t>
    </r>
    <r>
      <rPr>
        <sz val="8"/>
        <color theme="1"/>
        <rFont val="Calibri"/>
        <family val="2"/>
        <scheme val="minor"/>
      </rPr>
      <t>2</t>
    </r>
    <r>
      <rPr>
        <sz val="11"/>
        <color theme="1"/>
        <rFont val="Calibri"/>
        <family val="2"/>
        <scheme val="minor"/>
      </rPr>
      <t>)</t>
    </r>
  </si>
  <si>
    <r>
      <t>Manual low volume PM sampler (LVS) (PM</t>
    </r>
    <r>
      <rPr>
        <sz val="8"/>
        <rFont val="Calibri"/>
        <family val="2"/>
        <scheme val="minor"/>
      </rPr>
      <t>10</t>
    </r>
    <r>
      <rPr>
        <sz val="11"/>
        <rFont val="Calibri"/>
        <family val="2"/>
        <scheme val="minor"/>
      </rPr>
      <t xml:space="preserve"> and PM</t>
    </r>
    <r>
      <rPr>
        <sz val="9"/>
        <rFont val="Calibri"/>
        <family val="2"/>
        <scheme val="minor"/>
      </rPr>
      <t>2,5</t>
    </r>
    <r>
      <rPr>
        <sz val="11"/>
        <rFont val="Calibri"/>
        <family val="2"/>
        <scheme val="minor"/>
      </rPr>
      <t>)</t>
    </r>
  </si>
  <si>
    <r>
      <t>Automatic analyser for nitrogen oxides (NO, NO</t>
    </r>
    <r>
      <rPr>
        <sz val="8"/>
        <rFont val="Calibri"/>
        <family val="2"/>
        <scheme val="minor"/>
      </rPr>
      <t>2</t>
    </r>
    <r>
      <rPr>
        <sz val="11"/>
        <rFont val="Calibri"/>
        <family val="2"/>
        <scheme val="minor"/>
      </rPr>
      <t>, NO</t>
    </r>
    <r>
      <rPr>
        <sz val="10"/>
        <rFont val="Calibri"/>
        <family val="2"/>
        <scheme val="minor"/>
      </rPr>
      <t>x</t>
    </r>
    <r>
      <rPr>
        <sz val="11"/>
        <rFont val="Calibri"/>
        <family val="2"/>
        <scheme val="minor"/>
      </rPr>
      <t>)</t>
    </r>
  </si>
  <si>
    <t>Electrical installations and light: 4 doubled external installation grounded electrical outlets (220V/16A), 1 double external installation electrical switch (220V/16A), 2 LEDs for internal illumination  andb 1 LED for external illumination  (220V/20Wt), electric protection, lightning protection  50 m of cable 3x2.5 mm2, 20 m of cable 3x4 mm2, 30 m of cable 3x1.5 mm2 (length of cable may vary depending on project outline).</t>
  </si>
  <si>
    <r>
      <t>Automatic analyser for nitrogen oxides (NO, NO</t>
    </r>
    <r>
      <rPr>
        <sz val="8"/>
        <rFont val="Calibri"/>
        <family val="2"/>
        <scheme val="minor"/>
      </rPr>
      <t>2</t>
    </r>
    <r>
      <rPr>
        <sz val="11"/>
        <rFont val="Calibri"/>
        <family val="2"/>
        <scheme val="minor"/>
      </rPr>
      <t>, NOx)</t>
    </r>
  </si>
  <si>
    <r>
      <rPr>
        <sz val="11"/>
        <color theme="1"/>
        <rFont val="Calibri"/>
        <family val="2"/>
        <scheme val="minor"/>
      </rPr>
      <t>Dry Filter Unit (DFU) filter</t>
    </r>
  </si>
  <si>
    <r>
      <rPr>
        <sz val="11"/>
        <color theme="1"/>
        <rFont val="Calibri"/>
        <family val="2"/>
        <scheme val="minor"/>
      </rPr>
      <t>Pump rebuild kit (diaphgrams etc.)</t>
    </r>
  </si>
  <si>
    <r>
      <rPr>
        <sz val="11"/>
        <color theme="1"/>
        <rFont val="Calibri"/>
        <family val="2"/>
        <scheme val="minor"/>
      </rPr>
      <t xml:space="preserve"> UV lamp</t>
    </r>
  </si>
  <si>
    <t>Other services</t>
  </si>
  <si>
    <t xml:space="preserve">Total per Consumables/Spare parts </t>
  </si>
  <si>
    <t>piece/set</t>
  </si>
  <si>
    <t>Uninterruptible Power Supply *</t>
  </si>
  <si>
    <t>* The UPS must allow simultaneous connection for all Analyzer equipment, computer and surveyance camera ensuring one reserve outlet for each Analyzer.</t>
  </si>
  <si>
    <t>Data Acquisition hardware (Server)</t>
  </si>
  <si>
    <t xml:space="preserve">Industrial PC </t>
  </si>
  <si>
    <r>
      <t xml:space="preserve">Other  </t>
    </r>
    <r>
      <rPr>
        <b/>
        <sz val="11"/>
        <rFont val="Calibri"/>
        <family val="2"/>
        <scheme val="minor"/>
      </rPr>
      <t>(please specify)</t>
    </r>
  </si>
  <si>
    <t>Total per ITC</t>
  </si>
  <si>
    <t>Software and licences for expert users</t>
  </si>
  <si>
    <t>Software for server</t>
  </si>
  <si>
    <t>Uninterruptible power supply UPS</t>
  </si>
  <si>
    <t>Network hardware (VPN Router, Ethernet Switch)</t>
  </si>
  <si>
    <t xml:space="preserve">Equipment housing of length 3.0 m, width 2.5 m, height 2.5 m ±10% equiped with the following senzors: Fire alarm sensor, Indoor temperature notification sensorn, Power disconnection notification sensor, Entry door opening alarm sensor. </t>
  </si>
  <si>
    <t xml:space="preserve"> </t>
  </si>
  <si>
    <t xml:space="preserve">Equipment housing  of length 3.0 m, width 2.5 m, height 2.5 m ±10% equiped with the following senzors: Fire alarm sensor, Indoor temperature notification sensor, Power disconnection notification sensor, Entry door opening alarm sensor. </t>
  </si>
  <si>
    <t xml:space="preserve">Equipment housing of length 6.0 m, width 2.5 m, height 2.5 m ±10% equiped with the following senzors: Fire alarm sensor, Temperature notification sensor inside the station, Power disconnection notification sensor, Entry door opening alarm sensor.  </t>
  </si>
  <si>
    <t xml:space="preserve">7. AQMS: Location - Chisinau/Center sector, Type of the station - Urban Background </t>
  </si>
  <si>
    <t xml:space="preserve">Equipment housing  3.0 m, width 2.5 m, height 2.5 m ±10%  equiped with the following senzors: Fire alarm sensor, Temperature notification sensor inside the station, Power disconnection notification sensor, Entry door opening alarm sensor. </t>
  </si>
  <si>
    <t>Complementary devices</t>
  </si>
  <si>
    <t>ITB25/03170: Strengthening the Air Quality Monitoring Infrastructure in the Republic of Moldova</t>
  </si>
  <si>
    <t>AQMS</t>
  </si>
  <si>
    <t>1. AQMS Edinet</t>
  </si>
  <si>
    <t>2. AQMS Balti</t>
  </si>
  <si>
    <t>3. AQMS Balti</t>
  </si>
  <si>
    <t>4. AQMS Cahul</t>
  </si>
  <si>
    <t>5. AQMS Leova</t>
  </si>
  <si>
    <t>6. AQMS Ghidighici</t>
  </si>
  <si>
    <t>7. AQMS Chisinau Center</t>
  </si>
  <si>
    <t>8. AQMS Chisinau Botanica</t>
  </si>
  <si>
    <t>9. AQMS Chisinau Ciocana</t>
  </si>
  <si>
    <t>11. AQMS Chisinau Buiucani</t>
  </si>
  <si>
    <t>12. AQMS Mateuti</t>
  </si>
  <si>
    <t>ITC necessities</t>
  </si>
  <si>
    <t>Consumables and spare parts for 2 years</t>
  </si>
  <si>
    <t xml:space="preserve">Total </t>
  </si>
  <si>
    <t>Deliverables</t>
  </si>
  <si>
    <t xml:space="preserve">Deliverable 1: 11 Projects Outlines developed per each Air Quality Monitoring Stations, delivered in line with Stage 1: Project outline requirements. </t>
  </si>
  <si>
    <t xml:space="preserve">Deliverable 2: Factory Acceptance Test (FAT) conducted, and FAT Report delivered in line with the requirements of Stage 2: FAT requirements. </t>
  </si>
  <si>
    <t>Deliverable 3.1. Equipment requested by the ITB supplied and installed in line with the Project Outlines (conducted as described in Stage 3: Supply and installation of the air quality monitoring stations)</t>
  </si>
  <si>
    <t>Deliverable 3.2. 12 site acceptance tests conducted and signed (in line with Stage 4: Testing, point 1.)</t>
  </si>
  <si>
    <t>Deliverable 3.3. 12 Operational tests conducted and signed (in line with Stage 4: Testing, point 2.)</t>
  </si>
  <si>
    <t>Deliverable 3.4. Performance test conducted in line with Stage 4: Testing, point 3 and Documentation delivered as per Stage 4: Testing, point 4.</t>
  </si>
  <si>
    <t>Deliverable 4: Training concept coordinated and accepted, and initial training session conducted (in line with Stage 4: Training, point 1&amp;2)</t>
  </si>
  <si>
    <t>Deliverable 5: Follow-up training (in line with Stage 4: Training, point 3)</t>
  </si>
  <si>
    <t>Breakdown of costs per deliverable</t>
  </si>
  <si>
    <r>
      <t>Consumables and spare parts for 2 years/</t>
    </r>
    <r>
      <rPr>
        <b/>
        <sz val="11"/>
        <color rgb="FFC00000"/>
        <rFont val="Calibri"/>
        <family val="2"/>
        <scheme val="minor"/>
      </rPr>
      <t xml:space="preserve">to be proposed in line with the requirements of the maintenance manual </t>
    </r>
  </si>
  <si>
    <t>As aplicable; to be proposed in line with the Technical Bid.</t>
  </si>
  <si>
    <t>As per Section 5: Schedule of Requirements.</t>
  </si>
  <si>
    <t xml:space="preserve">Total per Other services </t>
  </si>
  <si>
    <t>Name of bidder:</t>
  </si>
  <si>
    <t>Click or tap here to enter text.</t>
  </si>
  <si>
    <t>Date:</t>
  </si>
  <si>
    <t>Click or tap to enter a date.</t>
  </si>
  <si>
    <t>ITB reference:</t>
  </si>
  <si>
    <t>ITB25/03170</t>
  </si>
  <si>
    <t>Bidders shall fill in these Price Schedule Forms in accordance with the instructions indicated. 
The Price Schedule must include a detailed cost breakdown of all goods and related services to be provided. Separate figures must be provided for each functional grouping or category, if any.
Any estimates for cost-reimbursable items, such as travel of experts and out-of-pocket expenses, should be listed separately.</t>
  </si>
  <si>
    <t>Name</t>
  </si>
  <si>
    <t>: _____________________________________________________________</t>
  </si>
  <si>
    <t>Title</t>
  </si>
  <si>
    <t>Date</t>
  </si>
  <si>
    <t>Signature</t>
  </si>
  <si>
    <t>Table. Prices per AQMS</t>
  </si>
  <si>
    <t>Table. Prices per Deliverables</t>
  </si>
  <si>
    <t>.</t>
  </si>
  <si>
    <t xml:space="preserve">10. AQMS: Location - TBC. Type of the station - Urban Background with industrial impact elements </t>
  </si>
  <si>
    <t>10. AQMS TBC</t>
  </si>
  <si>
    <t>Projects Outlines</t>
  </si>
  <si>
    <t>FATs (Factory Accptance Testing)</t>
  </si>
  <si>
    <t>Site acceptance Tests</t>
  </si>
  <si>
    <t>Operational Tests</t>
  </si>
  <si>
    <t>Performance Tests</t>
  </si>
  <si>
    <t>Grand total per deliverables  (Should match with Total per AQMS)</t>
  </si>
  <si>
    <t>Total per AQMS:</t>
  </si>
  <si>
    <t>Initial Training</t>
  </si>
  <si>
    <t>Follow up Training</t>
  </si>
  <si>
    <t xml:space="preserve">Deliverable 3: Twelve signed Final acceptance acts (conducted in line with Stage 5: Commissioning), including: </t>
  </si>
  <si>
    <t>lumpsum</t>
  </si>
  <si>
    <r>
      <t xml:space="preserve">I, the undersigned, certify that I am duly authorized by </t>
    </r>
    <r>
      <rPr>
        <sz val="11"/>
        <color rgb="FF808080"/>
        <rFont val="Calibri"/>
        <family val="2"/>
        <scheme val="minor"/>
      </rPr>
      <t>Click or tap here to enter text.</t>
    </r>
    <r>
      <rPr>
        <sz val="11"/>
        <color rgb="FF000000"/>
        <rFont val="Calibri"/>
        <family val="2"/>
        <scheme val="minor"/>
      </rPr>
      <t xml:space="preserve"> to sign this bid and bind </t>
    </r>
    <r>
      <rPr>
        <sz val="11"/>
        <color rgb="FF808080"/>
        <rFont val="Calibri"/>
        <family val="2"/>
        <scheme val="minor"/>
      </rPr>
      <t>Click or tap here to enter text.</t>
    </r>
    <r>
      <rPr>
        <sz val="11"/>
        <color rgb="FF000000"/>
        <rFont val="Calibri"/>
        <family val="2"/>
        <scheme val="minor"/>
      </rPr>
      <t xml:space="preserve">should </t>
    </r>
    <r>
      <rPr>
        <sz val="11"/>
        <color rgb="FF808080"/>
        <rFont val="Calibri"/>
        <family val="2"/>
        <scheme val="minor"/>
      </rPr>
      <t xml:space="preserve">UNDP </t>
    </r>
    <r>
      <rPr>
        <sz val="11"/>
        <color rgb="FF000000"/>
        <rFont val="Calibri"/>
        <family val="2"/>
        <scheme val="minor"/>
      </rPr>
      <t xml:space="preserve">accept this bid: </t>
    </r>
  </si>
  <si>
    <t>Sampler for heavy metals on PM10 filters</t>
  </si>
  <si>
    <t>Sampler for cations and anions on PM2.5 filters</t>
  </si>
  <si>
    <t>Sampler for cations and anions on PM10 filters</t>
  </si>
  <si>
    <t>Sampler for polycyclic aromatic hydrocarbons on PM10 filters</t>
  </si>
  <si>
    <r>
      <t xml:space="preserve">3 calibration gase cylinders with valve  SO2 (1), NO (1), CO (1) of 10 l each.  The concentration of the gases according to the offered equipment. 
</t>
    </r>
    <r>
      <rPr>
        <sz val="11"/>
        <color rgb="FFFF0000"/>
        <rFont val="Calibri"/>
        <family val="2"/>
        <scheme val="minor"/>
      </rPr>
      <t>1 calibration gase cylinders with valve  SO2 of 10 l. The concentration of the gas according to the offered equipment. Gas cylinder SO2 approx (depends on the offeres equipment) 30 ppm in synthetic .air or nitrogen (full pressure: 150 bar, stability period: minimum 12 months, accuracy: ± 2 % maximum), pressure reducer.</t>
    </r>
  </si>
  <si>
    <t>1 calibration gase cylinders with valve  NO of 10 l. The concentration of the gas according to the offered equipment. Gas cylinder NO approx.  (depends on the offeres equipment) 30 ppm in synthetic air or nitrogen (full pressure: 150 bar, stability period: minimum 12 months, accuracy: ± 2 % maximum), pressure reducer.</t>
  </si>
  <si>
    <t>1 calibration gase cylinder with valve CO of 10 l .  The concentration of the gases according to the offered equipment. Gas cylinder CO approx.  (depends on the offeres equipment) 500 ppm in synthetic air or nitrogen (full pressure: 150 bar, stability period: minimum 12 months, accuracy: ± 2 % maximum), pressure reducer.</t>
  </si>
  <si>
    <t xml:space="preserve">Sampling lines (material - teflon) to be changed every 6 months </t>
  </si>
  <si>
    <t>Other (if needed)</t>
  </si>
  <si>
    <r>
      <rPr>
        <b/>
        <sz val="12"/>
        <color rgb="FFFF0000"/>
        <rFont val="Calibri"/>
        <family val="2"/>
        <scheme val="minor"/>
      </rPr>
      <t>Revised</t>
    </r>
    <r>
      <rPr>
        <b/>
        <sz val="12"/>
        <color theme="1"/>
        <rFont val="Calibri"/>
        <family val="2"/>
        <scheme val="minor"/>
      </rPr>
      <t xml:space="preserve"> Form H: Price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</si>
</sst>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2"/>
      <name val="Calibri"/>
      <family val="2"/>
      <scheme val="minor"/>
    </font>
    <font>
      <b/>
      <sz val="14"/>
      <name val="Calibri"/>
      <family val="2"/>
      <scheme val="minor"/>
    </font>
    <font>
      <sz val="8"/>
      <name val="Calibri"/>
      <family val="2"/>
      <scheme val="minor"/>
    </font>
    <font>
      <sz val="9"/>
      <name val="Calibri"/>
      <family val="2"/>
      <scheme val="minor"/>
    </font>
    <font>
      <sz val="8"/>
      <color theme="1"/>
      <name val="Calibri"/>
      <family val="2"/>
      <scheme val="minor"/>
    </font>
    <font>
      <sz val="10"/>
      <name val="Calibri"/>
      <family val="2"/>
      <scheme val="minor"/>
    </font>
    <font>
      <sz val="11"/>
      <color rgb="FFC00000"/>
      <name val="Calibri"/>
      <family val="2"/>
      <scheme val="minor"/>
    </font>
    <font>
      <b/>
      <sz val="11"/>
      <color rgb="FFC00000"/>
      <name val="Calibri"/>
      <family val="2"/>
      <scheme val="minor"/>
    </font>
    <font>
      <b/>
      <sz val="18"/>
      <color theme="1"/>
      <name val="Calibri"/>
      <family val="2"/>
      <scheme val="minor"/>
    </font>
    <font>
      <u/>
      <sz val="11"/>
      <color theme="10"/>
      <name val="Calibri"/>
      <family val="2"/>
      <scheme val="minor"/>
    </font>
    <font>
      <b/>
      <sz val="12"/>
      <color theme="1"/>
      <name val="Calibri"/>
      <family val="2"/>
      <scheme val="minor"/>
    </font>
    <font>
      <sz val="11"/>
      <color rgb="FF808080"/>
      <name val="Calibri"/>
      <family val="2"/>
      <scheme val="minor"/>
    </font>
    <font>
      <sz val="11"/>
      <color rgb="FF000000"/>
      <name val="Calibri"/>
      <family val="2"/>
      <scheme val="minor"/>
    </font>
    <font>
      <strike/>
      <sz val="11"/>
      <color rgb="FFFF0000"/>
      <name val="Calibri"/>
      <family val="2"/>
      <scheme val="minor"/>
    </font>
    <font>
      <b/>
      <sz val="12"/>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4" fillId="0" borderId="0" applyNumberFormat="0" applyFill="0" applyBorder="0" applyAlignment="0" applyProtection="0"/>
  </cellStyleXfs>
  <cellXfs count="154">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xf>
    <xf numFmtId="0" fontId="3" fillId="2" borderId="1" xfId="0" applyFont="1" applyFill="1" applyBorder="1"/>
    <xf numFmtId="0" fontId="3" fillId="2" borderId="1" xfId="0" applyFont="1" applyFill="1" applyBorder="1" applyAlignment="1">
      <alignment wrapText="1"/>
    </xf>
    <xf numFmtId="0" fontId="3" fillId="0" borderId="5" xfId="0" applyFont="1" applyBorder="1"/>
    <xf numFmtId="0" fontId="3" fillId="0" borderId="5" xfId="0" applyFont="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5" fillId="4" borderId="0" xfId="0" applyFont="1" applyFill="1" applyAlignment="1">
      <alignment horizontal="center" vertical="center"/>
    </xf>
    <xf numFmtId="0" fontId="3" fillId="0" borderId="0" xfId="0" applyFont="1" applyAlignment="1">
      <alignment horizontal="center"/>
    </xf>
    <xf numFmtId="0" fontId="0" fillId="0" borderId="1" xfId="0" applyBorder="1"/>
    <xf numFmtId="0" fontId="3" fillId="0" borderId="1" xfId="0" applyFont="1" applyBorder="1" applyAlignment="1">
      <alignment wrapText="1"/>
    </xf>
    <xf numFmtId="0" fontId="0" fillId="2" borderId="1" xfId="0" applyFill="1" applyBorder="1"/>
    <xf numFmtId="0" fontId="4" fillId="4" borderId="1" xfId="0" applyFont="1" applyFill="1" applyBorder="1" applyAlignment="1">
      <alignment wrapText="1"/>
    </xf>
    <xf numFmtId="0" fontId="3" fillId="4" borderId="1" xfId="0" applyFont="1" applyFill="1" applyBorder="1"/>
    <xf numFmtId="0" fontId="0" fillId="4" borderId="1" xfId="0" applyFill="1" applyBorder="1"/>
    <xf numFmtId="0" fontId="0" fillId="2" borderId="1" xfId="0" applyFill="1" applyBorder="1" applyAlignment="1">
      <alignment wrapText="1"/>
    </xf>
    <xf numFmtId="0" fontId="2" fillId="4" borderId="2" xfId="0" applyFont="1" applyFill="1" applyBorder="1" applyAlignment="1">
      <alignment vertical="center"/>
    </xf>
    <xf numFmtId="0" fontId="1" fillId="0" borderId="1" xfId="0" applyFont="1" applyBorder="1" applyAlignment="1">
      <alignment horizontal="center"/>
    </xf>
    <xf numFmtId="0" fontId="4" fillId="4" borderId="1" xfId="0" applyFont="1" applyFill="1" applyBorder="1" applyAlignment="1">
      <alignment horizontal="center" vertical="center" wrapText="1"/>
    </xf>
    <xf numFmtId="0" fontId="3" fillId="4" borderId="1" xfId="0" applyFont="1" applyFill="1" applyBorder="1" applyAlignment="1">
      <alignment horizontal="center"/>
    </xf>
    <xf numFmtId="0" fontId="3" fillId="0" borderId="0" xfId="0" applyFont="1" applyAlignment="1">
      <alignment wrapText="1"/>
    </xf>
    <xf numFmtId="0" fontId="2" fillId="4" borderId="0" xfId="0" applyFont="1" applyFill="1" applyAlignment="1">
      <alignment horizontal="center" vertical="center" wrapText="1"/>
    </xf>
    <xf numFmtId="0" fontId="1" fillId="2" borderId="1" xfId="0" applyFont="1" applyFill="1" applyBorder="1" applyAlignment="1">
      <alignment horizontal="center"/>
    </xf>
    <xf numFmtId="0" fontId="6" fillId="4" borderId="2" xfId="0" applyFont="1" applyFill="1" applyBorder="1" applyAlignment="1">
      <alignment horizontal="left"/>
    </xf>
    <xf numFmtId="0" fontId="6" fillId="4" borderId="3" xfId="0" applyFont="1" applyFill="1" applyBorder="1" applyAlignment="1">
      <alignment horizontal="left"/>
    </xf>
    <xf numFmtId="0" fontId="0" fillId="0" borderId="2" xfId="0" applyBorder="1"/>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xf>
    <xf numFmtId="0" fontId="3" fillId="0" borderId="1" xfId="0" applyFont="1" applyBorder="1" applyAlignment="1">
      <alignment horizontal="left" wrapText="1"/>
    </xf>
    <xf numFmtId="0" fontId="0" fillId="0" borderId="0" xfId="0" applyAlignment="1">
      <alignment horizontal="left" vertical="center"/>
    </xf>
    <xf numFmtId="0" fontId="0" fillId="0" borderId="1" xfId="0" applyBorder="1" applyAlignment="1">
      <alignment vertical="center"/>
    </xf>
    <xf numFmtId="0" fontId="0" fillId="0" borderId="0" xfId="0" applyAlignment="1">
      <alignment vertical="center"/>
    </xf>
    <xf numFmtId="0" fontId="0" fillId="2" borderId="1" xfId="0" applyFill="1" applyBorder="1" applyAlignment="1">
      <alignment vertical="center" wrapText="1"/>
    </xf>
    <xf numFmtId="0" fontId="5" fillId="5" borderId="1" xfId="0" applyFont="1" applyFill="1" applyBorder="1" applyAlignment="1">
      <alignment horizontal="center" vertical="center"/>
    </xf>
    <xf numFmtId="0" fontId="3" fillId="4" borderId="1" xfId="0" applyFont="1" applyFill="1" applyBorder="1" applyAlignment="1">
      <alignment horizontal="center" vertical="center"/>
    </xf>
    <xf numFmtId="0" fontId="6" fillId="4" borderId="5" xfId="0" applyFont="1" applyFill="1" applyBorder="1"/>
    <xf numFmtId="0" fontId="2" fillId="4" borderId="1" xfId="0" applyFont="1" applyFill="1" applyBorder="1" applyAlignment="1">
      <alignment vertical="center" wrapText="1"/>
    </xf>
    <xf numFmtId="0" fontId="3" fillId="2" borderId="3" xfId="0" applyFont="1" applyFill="1" applyBorder="1" applyAlignment="1">
      <alignment horizontal="left"/>
    </xf>
    <xf numFmtId="0" fontId="0" fillId="6" borderId="1" xfId="0" applyFill="1" applyBorder="1"/>
    <xf numFmtId="0" fontId="3" fillId="0" borderId="3" xfId="0" applyFont="1" applyBorder="1" applyAlignment="1">
      <alignment horizontal="left"/>
    </xf>
    <xf numFmtId="0" fontId="3" fillId="0" borderId="4" xfId="0" applyFont="1" applyBorder="1" applyAlignment="1">
      <alignment horizontal="left"/>
    </xf>
    <xf numFmtId="0" fontId="3" fillId="0" borderId="4" xfId="0" applyFont="1" applyBorder="1"/>
    <xf numFmtId="0" fontId="3" fillId="0" borderId="3" xfId="0" applyFont="1" applyBorder="1"/>
    <xf numFmtId="0" fontId="4" fillId="4" borderId="1" xfId="0" applyFont="1" applyFill="1" applyBorder="1" applyAlignment="1">
      <alignment vertical="center" wrapText="1"/>
    </xf>
    <xf numFmtId="0" fontId="0" fillId="4" borderId="1" xfId="0" applyFill="1" applyBorder="1" applyAlignment="1">
      <alignment vertical="center"/>
    </xf>
    <xf numFmtId="0" fontId="3" fillId="0" borderId="1" xfId="0" applyFont="1" applyBorder="1" applyAlignment="1">
      <alignment vertical="center" wrapText="1"/>
    </xf>
    <xf numFmtId="0" fontId="0" fillId="2" borderId="1" xfId="0" applyFill="1" applyBorder="1" applyAlignment="1">
      <alignment vertical="center"/>
    </xf>
    <xf numFmtId="0" fontId="3" fillId="0" borderId="0" xfId="0" applyFont="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4" xfId="0" applyFont="1" applyBorder="1" applyAlignment="1">
      <alignment horizontal="center" vertical="center"/>
    </xf>
    <xf numFmtId="0" fontId="3" fillId="4" borderId="1" xfId="0" applyFont="1" applyFill="1" applyBorder="1" applyAlignment="1">
      <alignment vertical="center"/>
    </xf>
    <xf numFmtId="0" fontId="3" fillId="0" borderId="0" xfId="0" applyFont="1"/>
    <xf numFmtId="0" fontId="5" fillId="4" borderId="1" xfId="0" applyFont="1" applyFill="1" applyBorder="1" applyAlignment="1">
      <alignment horizontal="center"/>
    </xf>
    <xf numFmtId="0" fontId="3" fillId="2" borderId="1" xfId="0" applyFont="1" applyFill="1" applyBorder="1" applyAlignment="1">
      <alignment horizontal="left" wrapText="1"/>
    </xf>
    <xf numFmtId="0" fontId="5" fillId="4" borderId="1" xfId="0" applyFont="1" applyFill="1" applyBorder="1" applyAlignment="1">
      <alignment horizontal="center" wrapText="1"/>
    </xf>
    <xf numFmtId="0" fontId="5" fillId="4" borderId="0" xfId="0" applyFont="1" applyFill="1" applyAlignment="1">
      <alignment horizontal="center"/>
    </xf>
    <xf numFmtId="0" fontId="0" fillId="0" borderId="0" xfId="0" applyAlignment="1">
      <alignment vertical="top" wrapText="1"/>
    </xf>
    <xf numFmtId="0" fontId="0" fillId="0" borderId="1" xfId="0" applyBorder="1" applyAlignment="1">
      <alignment vertical="center" wrapText="1"/>
    </xf>
    <xf numFmtId="0" fontId="0" fillId="0" borderId="0" xfId="0" applyAlignment="1">
      <alignment vertical="center" wrapText="1"/>
    </xf>
    <xf numFmtId="0" fontId="3" fillId="0" borderId="6" xfId="0" applyFont="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13" fillId="0" borderId="0" xfId="0" applyFont="1" applyAlignment="1">
      <alignment wrapText="1"/>
    </xf>
    <xf numFmtId="0" fontId="4" fillId="0" borderId="0" xfId="0" applyFont="1"/>
    <xf numFmtId="0" fontId="6" fillId="4" borderId="3" xfId="0" applyFont="1" applyFill="1" applyBorder="1"/>
    <xf numFmtId="0" fontId="3" fillId="2" borderId="3" xfId="0" applyFont="1" applyFill="1" applyBorder="1"/>
    <xf numFmtId="0" fontId="6" fillId="4" borderId="1" xfId="0" applyFont="1" applyFill="1" applyBorder="1" applyAlignment="1">
      <alignment horizontal="left" vertical="center" wrapText="1"/>
    </xf>
    <xf numFmtId="0" fontId="3" fillId="2" borderId="2" xfId="0" applyFont="1" applyFill="1" applyBorder="1" applyAlignment="1">
      <alignment vertical="center"/>
    </xf>
    <xf numFmtId="0" fontId="3" fillId="0" borderId="2" xfId="0" applyFont="1" applyBorder="1" applyAlignment="1">
      <alignment horizontal="left" vertical="center"/>
    </xf>
    <xf numFmtId="0" fontId="0" fillId="0" borderId="0" xfId="0"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17" fillId="0" borderId="0" xfId="0" applyFont="1" applyAlignment="1">
      <alignment vertical="center"/>
    </xf>
    <xf numFmtId="0" fontId="14" fillId="0" borderId="1" xfId="1" applyBorder="1" applyAlignment="1">
      <alignment vertical="center"/>
    </xf>
    <xf numFmtId="0" fontId="4" fillId="5" borderId="1" xfId="0" applyFont="1" applyFill="1" applyBorder="1" applyAlignment="1">
      <alignment horizontal="center" vertical="center"/>
    </xf>
    <xf numFmtId="0" fontId="4" fillId="5" borderId="1" xfId="0" applyFont="1" applyFill="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1" fillId="2"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wrapText="1"/>
    </xf>
    <xf numFmtId="0" fontId="1" fillId="2" borderId="1" xfId="0" applyFont="1" applyFill="1" applyBorder="1"/>
    <xf numFmtId="0" fontId="18" fillId="2" borderId="1" xfId="0"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7" fillId="0" borderId="0" xfId="0" applyFont="1" applyAlignment="1">
      <alignment horizontal="left" vertical="top" wrapText="1"/>
    </xf>
    <xf numFmtId="0" fontId="4" fillId="0" borderId="7"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13" fillId="0" borderId="0" xfId="0" applyFont="1" applyAlignment="1">
      <alignment horizontal="center" vertical="center" wrapText="1"/>
    </xf>
    <xf numFmtId="0" fontId="15" fillId="0" borderId="0" xfId="0" applyFont="1" applyAlignment="1">
      <alignment horizontal="center" vertical="center"/>
    </xf>
    <xf numFmtId="0" fontId="16" fillId="0" borderId="1" xfId="0" applyFont="1" applyBorder="1" applyAlignment="1">
      <alignment horizontal="center"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center" wrapText="1"/>
    </xf>
    <xf numFmtId="0" fontId="0" fillId="0" borderId="3" xfId="0" applyBorder="1" applyAlignment="1">
      <alignment horizont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11" fillId="0" borderId="0" xfId="0" applyFont="1" applyAlignment="1">
      <alignment horizontal="left" vertical="top" wrapText="1"/>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1" xfId="0" applyFont="1" applyFill="1" applyBorder="1" applyAlignment="1">
      <alignment horizontal="center"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0" fontId="4" fillId="4" borderId="3" xfId="0" applyFont="1" applyFill="1" applyBorder="1" applyAlignment="1">
      <alignment horizontal="left"/>
    </xf>
    <xf numFmtId="0" fontId="4" fillId="4" borderId="4" xfId="0" applyFont="1" applyFill="1" applyBorder="1" applyAlignment="1">
      <alignment horizontal="left"/>
    </xf>
    <xf numFmtId="0" fontId="6" fillId="3" borderId="1" xfId="0" applyFont="1" applyFill="1" applyBorder="1" applyAlignment="1">
      <alignment horizontal="left"/>
    </xf>
    <xf numFmtId="0" fontId="2" fillId="3" borderId="1" xfId="0" applyFont="1" applyFill="1" applyBorder="1" applyAlignment="1">
      <alignment horizontal="center" vertical="center" wrapText="1"/>
    </xf>
    <xf numFmtId="0" fontId="2" fillId="6" borderId="2" xfId="0" applyFont="1" applyFill="1" applyBorder="1" applyAlignment="1">
      <alignment horizontal="left"/>
    </xf>
    <xf numFmtId="0" fontId="2" fillId="6" borderId="3" xfId="0" applyFont="1" applyFill="1" applyBorder="1" applyAlignment="1">
      <alignment horizontal="left"/>
    </xf>
    <xf numFmtId="0" fontId="2" fillId="6" borderId="4"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8855A-022D-458C-A5E9-4AF9A0AD370A}">
  <sheetPr>
    <pageSetUpPr fitToPage="1"/>
  </sheetPr>
  <dimension ref="A1:N38"/>
  <sheetViews>
    <sheetView tabSelected="1" view="pageBreakPreview" zoomScaleNormal="100" zoomScaleSheetLayoutView="100" zoomScalePageLayoutView="83" workbookViewId="0">
      <selection activeCell="Q8" sqref="Q8"/>
    </sheetView>
  </sheetViews>
  <sheetFormatPr defaultRowHeight="15" x14ac:dyDescent="0.25"/>
  <cols>
    <col min="1" max="1" width="10" customWidth="1"/>
    <col min="2" max="2" width="19.42578125" customWidth="1"/>
    <col min="9" max="9" width="36" customWidth="1"/>
    <col min="10" max="10" width="17.5703125" customWidth="1"/>
  </cols>
  <sheetData>
    <row r="1" spans="1:14" ht="39" customHeight="1" x14ac:dyDescent="0.35">
      <c r="A1" s="117" t="s">
        <v>135</v>
      </c>
      <c r="B1" s="117"/>
      <c r="C1" s="117"/>
      <c r="D1" s="117"/>
      <c r="E1" s="117"/>
      <c r="F1" s="117"/>
      <c r="G1" s="117"/>
      <c r="H1" s="117"/>
      <c r="I1" s="117"/>
      <c r="J1" s="117"/>
      <c r="K1" s="77"/>
      <c r="L1" s="77"/>
      <c r="M1" s="77"/>
      <c r="N1" s="77"/>
    </row>
    <row r="3" spans="1:14" ht="15.75" x14ac:dyDescent="0.25">
      <c r="A3" s="118" t="s">
        <v>203</v>
      </c>
      <c r="B3" s="118"/>
      <c r="C3" s="118"/>
      <c r="D3" s="118"/>
      <c r="E3" s="118"/>
      <c r="F3" s="118"/>
      <c r="G3" s="118"/>
      <c r="H3" s="118"/>
      <c r="I3" s="118"/>
      <c r="J3" s="118"/>
      <c r="K3" s="78"/>
      <c r="L3" s="78"/>
    </row>
    <row r="5" spans="1:14" ht="51.75" customHeight="1" x14ac:dyDescent="0.25">
      <c r="B5" s="72" t="s">
        <v>165</v>
      </c>
      <c r="C5" s="119" t="s">
        <v>166</v>
      </c>
      <c r="D5" s="119"/>
      <c r="E5" s="119"/>
      <c r="F5" s="72" t="s">
        <v>167</v>
      </c>
      <c r="G5" s="119" t="s">
        <v>168</v>
      </c>
      <c r="H5" s="119"/>
      <c r="I5" s="119"/>
    </row>
    <row r="6" spans="1:14" ht="27.75" customHeight="1" x14ac:dyDescent="0.25">
      <c r="B6" s="72" t="s">
        <v>169</v>
      </c>
      <c r="C6" s="114" t="s">
        <v>170</v>
      </c>
      <c r="D6" s="114"/>
      <c r="E6" s="114"/>
      <c r="F6" s="114"/>
      <c r="G6" s="114"/>
      <c r="H6" s="114"/>
      <c r="I6" s="114"/>
    </row>
    <row r="7" spans="1:14" ht="15" customHeight="1" x14ac:dyDescent="0.25">
      <c r="B7" s="73"/>
      <c r="C7" s="84"/>
      <c r="D7" s="84"/>
      <c r="E7" s="84"/>
      <c r="F7" s="84"/>
      <c r="G7" s="84"/>
      <c r="H7" s="84"/>
      <c r="I7" s="84"/>
    </row>
    <row r="8" spans="1:14" ht="81" customHeight="1" x14ac:dyDescent="0.25">
      <c r="A8" s="115" t="s">
        <v>171</v>
      </c>
      <c r="B8" s="116"/>
      <c r="C8" s="116"/>
      <c r="D8" s="116"/>
      <c r="E8" s="116"/>
      <c r="F8" s="116"/>
      <c r="G8" s="116"/>
      <c r="H8" s="116"/>
      <c r="I8" s="116"/>
      <c r="J8" s="116"/>
    </row>
    <row r="9" spans="1:14" ht="15.75" customHeight="1" x14ac:dyDescent="0.25">
      <c r="A9" s="86"/>
      <c r="B9" s="85"/>
      <c r="C9" s="85"/>
      <c r="D9" s="85"/>
      <c r="E9" s="85"/>
      <c r="F9" s="85"/>
      <c r="G9" s="85"/>
      <c r="H9" s="85"/>
      <c r="I9" s="85"/>
      <c r="J9" s="85"/>
    </row>
    <row r="10" spans="1:14" x14ac:dyDescent="0.25">
      <c r="A10" s="101" t="s">
        <v>177</v>
      </c>
      <c r="B10" s="101"/>
      <c r="C10" s="101"/>
      <c r="E10" s="101" t="s">
        <v>178</v>
      </c>
      <c r="F10" s="101"/>
      <c r="G10" s="101"/>
      <c r="H10" s="101"/>
      <c r="I10" s="101"/>
      <c r="J10" s="101"/>
    </row>
    <row r="11" spans="1:14" s="44" customFormat="1" ht="54.75" customHeight="1" x14ac:dyDescent="0.25">
      <c r="A11" s="120" t="s">
        <v>136</v>
      </c>
      <c r="B11" s="122"/>
      <c r="C11" s="89" t="s">
        <v>150</v>
      </c>
      <c r="E11" s="120" t="s">
        <v>151</v>
      </c>
      <c r="F11" s="121"/>
      <c r="G11" s="121"/>
      <c r="H11" s="121"/>
      <c r="I11" s="122"/>
      <c r="J11" s="90" t="s">
        <v>160</v>
      </c>
    </row>
    <row r="12" spans="1:14" ht="30" customHeight="1" x14ac:dyDescent="0.25">
      <c r="A12" s="110" t="s">
        <v>137</v>
      </c>
      <c r="B12" s="111"/>
      <c r="C12" s="88">
        <f>'1. AQMS Edinet'!E31</f>
        <v>0</v>
      </c>
      <c r="E12" s="123" t="s">
        <v>152</v>
      </c>
      <c r="F12" s="124"/>
      <c r="G12" s="124"/>
      <c r="H12" s="124"/>
      <c r="I12" s="125"/>
      <c r="J12" s="91">
        <f>'Other services'!E4</f>
        <v>0</v>
      </c>
    </row>
    <row r="13" spans="1:14" ht="31.5" customHeight="1" x14ac:dyDescent="0.25">
      <c r="A13" s="110" t="s">
        <v>138</v>
      </c>
      <c r="B13" s="111"/>
      <c r="C13" s="43">
        <f>'2. AQMS Balti'!E29</f>
        <v>0</v>
      </c>
      <c r="E13" s="105" t="s">
        <v>153</v>
      </c>
      <c r="F13" s="106"/>
      <c r="G13" s="106"/>
      <c r="H13" s="106"/>
      <c r="I13" s="107"/>
      <c r="J13" s="91">
        <f>'Other services'!E5</f>
        <v>0</v>
      </c>
    </row>
    <row r="14" spans="1:14" ht="30.75" customHeight="1" x14ac:dyDescent="0.25">
      <c r="A14" s="110" t="s">
        <v>139</v>
      </c>
      <c r="B14" s="111"/>
      <c r="C14" s="43">
        <f>'3. AQMS Balti'!E31</f>
        <v>0</v>
      </c>
      <c r="E14" s="126" t="s">
        <v>191</v>
      </c>
      <c r="F14" s="127"/>
      <c r="G14" s="127"/>
      <c r="H14" s="127"/>
      <c r="I14" s="127"/>
      <c r="J14" s="127"/>
    </row>
    <row r="15" spans="1:14" ht="46.5" customHeight="1" x14ac:dyDescent="0.25">
      <c r="A15" s="110" t="s">
        <v>140</v>
      </c>
      <c r="B15" s="111"/>
      <c r="C15" s="43">
        <f>'4. AQMS Cahul'!E32</f>
        <v>0</v>
      </c>
      <c r="E15" s="105" t="s">
        <v>154</v>
      </c>
      <c r="F15" s="106"/>
      <c r="G15" s="106"/>
      <c r="H15" s="106"/>
      <c r="I15" s="107"/>
      <c r="J15" s="92">
        <f>SUM(C12:C26)</f>
        <v>0</v>
      </c>
    </row>
    <row r="16" spans="1:14" ht="29.25" customHeight="1" x14ac:dyDescent="0.25">
      <c r="A16" s="110" t="s">
        <v>141</v>
      </c>
      <c r="B16" s="111"/>
      <c r="C16" s="43">
        <f>'5. AQMS Leova'!E38</f>
        <v>0</v>
      </c>
      <c r="E16" s="105" t="s">
        <v>155</v>
      </c>
      <c r="F16" s="106"/>
      <c r="G16" s="106"/>
      <c r="H16" s="106"/>
      <c r="I16" s="107"/>
      <c r="J16" s="91">
        <f>'Other services'!E6</f>
        <v>0</v>
      </c>
    </row>
    <row r="17" spans="1:10" ht="33" customHeight="1" x14ac:dyDescent="0.25">
      <c r="A17" s="110" t="s">
        <v>142</v>
      </c>
      <c r="B17" s="111"/>
      <c r="C17" s="43">
        <f>'6. AQMS Ghidighici'!E30</f>
        <v>0</v>
      </c>
      <c r="E17" s="105" t="s">
        <v>156</v>
      </c>
      <c r="F17" s="106"/>
      <c r="G17" s="106"/>
      <c r="H17" s="106"/>
      <c r="I17" s="107"/>
      <c r="J17" s="91">
        <f>'Other services'!E7</f>
        <v>0</v>
      </c>
    </row>
    <row r="18" spans="1:10" ht="33.75" customHeight="1" x14ac:dyDescent="0.25">
      <c r="A18" s="110" t="s">
        <v>143</v>
      </c>
      <c r="B18" s="111"/>
      <c r="C18" s="43">
        <f>'7. AQMS Chisinau_Center'!E33</f>
        <v>0</v>
      </c>
      <c r="E18" s="105" t="s">
        <v>157</v>
      </c>
      <c r="F18" s="106"/>
      <c r="G18" s="106"/>
      <c r="H18" s="106"/>
      <c r="I18" s="107"/>
      <c r="J18" s="91">
        <f>'Other services'!E8</f>
        <v>0</v>
      </c>
    </row>
    <row r="19" spans="1:10" ht="33" customHeight="1" x14ac:dyDescent="0.25">
      <c r="A19" s="110" t="s">
        <v>144</v>
      </c>
      <c r="B19" s="111"/>
      <c r="C19" s="43">
        <f>'8. AQMS Chisinau_Botanica'!E29</f>
        <v>0</v>
      </c>
      <c r="E19" s="105" t="s">
        <v>158</v>
      </c>
      <c r="F19" s="106"/>
      <c r="G19" s="106"/>
      <c r="H19" s="106"/>
      <c r="I19" s="107"/>
      <c r="J19" s="91">
        <f>'Other services'!E9</f>
        <v>0</v>
      </c>
    </row>
    <row r="20" spans="1:10" ht="21" customHeight="1" x14ac:dyDescent="0.25">
      <c r="A20" s="110" t="s">
        <v>145</v>
      </c>
      <c r="B20" s="111"/>
      <c r="C20" s="43">
        <f>'9. AQMS Chisinau_Ciocana'!E28</f>
        <v>0</v>
      </c>
      <c r="E20" s="105" t="s">
        <v>159</v>
      </c>
      <c r="F20" s="106"/>
      <c r="G20" s="106"/>
      <c r="H20" s="106"/>
      <c r="I20" s="107"/>
      <c r="J20" s="91">
        <f>'Other services'!E10</f>
        <v>0</v>
      </c>
    </row>
    <row r="21" spans="1:10" ht="21.75" customHeight="1" x14ac:dyDescent="0.25">
      <c r="A21" s="110" t="s">
        <v>181</v>
      </c>
      <c r="B21" s="111"/>
      <c r="C21" s="43">
        <f>'10. AQMS TBC'!E29</f>
        <v>0</v>
      </c>
      <c r="E21" s="102" t="s">
        <v>187</v>
      </c>
      <c r="F21" s="103"/>
      <c r="G21" s="103"/>
      <c r="H21" s="103"/>
      <c r="I21" s="104"/>
      <c r="J21" s="91">
        <f>SUM(J15:J20,J12:J13)</f>
        <v>0</v>
      </c>
    </row>
    <row r="22" spans="1:10" x14ac:dyDescent="0.25">
      <c r="A22" s="110" t="s">
        <v>146</v>
      </c>
      <c r="B22" s="111"/>
      <c r="C22" s="43">
        <f>'11. AQMS Chisinau _Buiucani'!E17</f>
        <v>0</v>
      </c>
    </row>
    <row r="23" spans="1:10" x14ac:dyDescent="0.25">
      <c r="A23" s="110" t="s">
        <v>147</v>
      </c>
      <c r="B23" s="111"/>
      <c r="C23" s="43">
        <f>'12. AQMS Mateuti'!E30</f>
        <v>0</v>
      </c>
    </row>
    <row r="24" spans="1:10" x14ac:dyDescent="0.25">
      <c r="A24" s="110" t="s">
        <v>148</v>
      </c>
      <c r="B24" s="111"/>
      <c r="C24" s="43">
        <f>'ITC necessities'!E8</f>
        <v>0</v>
      </c>
    </row>
    <row r="25" spans="1:10" x14ac:dyDescent="0.25">
      <c r="A25" s="110" t="s">
        <v>134</v>
      </c>
      <c r="B25" s="111"/>
      <c r="C25" s="43">
        <f>'Complementary devices'!E7</f>
        <v>0</v>
      </c>
    </row>
    <row r="26" spans="1:10" ht="28.5" customHeight="1" x14ac:dyDescent="0.25">
      <c r="A26" s="108" t="s">
        <v>149</v>
      </c>
      <c r="B26" s="109"/>
      <c r="C26" s="43">
        <f>'Consumables and spare parts'!E29</f>
        <v>0</v>
      </c>
    </row>
    <row r="27" spans="1:10" x14ac:dyDescent="0.25">
      <c r="A27" s="110" t="s">
        <v>115</v>
      </c>
      <c r="B27" s="111"/>
      <c r="C27" s="43">
        <f>'Other services'!E12</f>
        <v>0</v>
      </c>
    </row>
    <row r="28" spans="1:10" s="44" customFormat="1" ht="21.75" customHeight="1" x14ac:dyDescent="0.25">
      <c r="A28" s="112" t="s">
        <v>188</v>
      </c>
      <c r="B28" s="113"/>
      <c r="C28" s="43">
        <f>SUM(C12:C27)</f>
        <v>0</v>
      </c>
      <c r="I28" s="44" t="s">
        <v>179</v>
      </c>
    </row>
    <row r="30" spans="1:10" ht="36.75" customHeight="1" x14ac:dyDescent="0.25">
      <c r="A30" s="100" t="s">
        <v>193</v>
      </c>
      <c r="B30" s="100"/>
      <c r="C30" s="100"/>
      <c r="D30" s="100"/>
      <c r="E30" s="100"/>
      <c r="F30" s="100"/>
      <c r="G30" s="100"/>
      <c r="H30" s="100"/>
      <c r="I30" s="100"/>
      <c r="J30" s="100"/>
    </row>
    <row r="31" spans="1:10" x14ac:dyDescent="0.25">
      <c r="B31" s="87"/>
    </row>
    <row r="32" spans="1:10" x14ac:dyDescent="0.25">
      <c r="B32" s="87" t="s">
        <v>172</v>
      </c>
      <c r="C32" s="87" t="s">
        <v>173</v>
      </c>
    </row>
    <row r="33" spans="2:3" x14ac:dyDescent="0.25">
      <c r="B33" s="87"/>
    </row>
    <row r="34" spans="2:3" x14ac:dyDescent="0.25">
      <c r="B34" s="87" t="s">
        <v>174</v>
      </c>
      <c r="C34" s="87" t="s">
        <v>173</v>
      </c>
    </row>
    <row r="35" spans="2:3" x14ac:dyDescent="0.25">
      <c r="B35" s="87"/>
    </row>
    <row r="36" spans="2:3" x14ac:dyDescent="0.25">
      <c r="B36" s="87" t="s">
        <v>175</v>
      </c>
      <c r="C36" s="87" t="s">
        <v>173</v>
      </c>
    </row>
    <row r="37" spans="2:3" x14ac:dyDescent="0.25">
      <c r="B37" s="87"/>
    </row>
    <row r="38" spans="2:3" x14ac:dyDescent="0.25">
      <c r="B38" s="87" t="s">
        <v>176</v>
      </c>
      <c r="C38" s="87" t="s">
        <v>173</v>
      </c>
    </row>
  </sheetData>
  <mergeCells count="38">
    <mergeCell ref="A23:B23"/>
    <mergeCell ref="A24:B24"/>
    <mergeCell ref="A25:B25"/>
    <mergeCell ref="E13:I13"/>
    <mergeCell ref="E11:I11"/>
    <mergeCell ref="A11:B11"/>
    <mergeCell ref="A17:B17"/>
    <mergeCell ref="A18:B18"/>
    <mergeCell ref="A19:B19"/>
    <mergeCell ref="E15:I15"/>
    <mergeCell ref="A14:B14"/>
    <mergeCell ref="E12:I12"/>
    <mergeCell ref="A13:B13"/>
    <mergeCell ref="A12:B12"/>
    <mergeCell ref="A15:B15"/>
    <mergeCell ref="E14:J14"/>
    <mergeCell ref="C6:I6"/>
    <mergeCell ref="A8:J8"/>
    <mergeCell ref="A1:J1"/>
    <mergeCell ref="A3:J3"/>
    <mergeCell ref="C5:E5"/>
    <mergeCell ref="G5:I5"/>
    <mergeCell ref="A30:J30"/>
    <mergeCell ref="A10:C10"/>
    <mergeCell ref="E10:J10"/>
    <mergeCell ref="E21:I21"/>
    <mergeCell ref="E16:I16"/>
    <mergeCell ref="E17:I17"/>
    <mergeCell ref="E18:I18"/>
    <mergeCell ref="E19:I19"/>
    <mergeCell ref="E20:I20"/>
    <mergeCell ref="A26:B26"/>
    <mergeCell ref="A27:B27"/>
    <mergeCell ref="A21:B21"/>
    <mergeCell ref="A20:B20"/>
    <mergeCell ref="A28:B28"/>
    <mergeCell ref="A22:B22"/>
    <mergeCell ref="A16:B16"/>
  </mergeCells>
  <pageMargins left="0.25" right="0.25" top="0.75" bottom="0.75" header="0.3" footer="0.3"/>
  <pageSetup paperSize="9" scale="7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97C9-33EC-4039-87B8-D08E36662FCF}">
  <dimension ref="A1:E35"/>
  <sheetViews>
    <sheetView topLeftCell="A6" workbookViewId="0">
      <selection activeCell="B20" sqref="B20:C21"/>
    </sheetView>
  </sheetViews>
  <sheetFormatPr defaultRowHeight="15" x14ac:dyDescent="0.25"/>
  <cols>
    <col min="1" max="1" width="33.7109375" style="44" customWidth="1"/>
    <col min="3" max="3" width="8.85546875" customWidth="1"/>
    <col min="4" max="4" width="11.85546875" customWidth="1"/>
    <col min="5" max="5" width="13.28515625" customWidth="1"/>
  </cols>
  <sheetData>
    <row r="1" spans="1:5" ht="44.25" customHeight="1" x14ac:dyDescent="0.25">
      <c r="A1" s="142" t="s">
        <v>30</v>
      </c>
      <c r="B1" s="142"/>
      <c r="C1" s="142"/>
      <c r="D1" s="142"/>
      <c r="E1" s="142"/>
    </row>
    <row r="2" spans="1:5" ht="30" x14ac:dyDescent="0.25">
      <c r="A2" s="63"/>
      <c r="B2" s="15" t="s">
        <v>0</v>
      </c>
      <c r="C2" s="16" t="s">
        <v>1</v>
      </c>
      <c r="D2" s="15" t="s">
        <v>91</v>
      </c>
      <c r="E2" s="15" t="s">
        <v>2</v>
      </c>
    </row>
    <row r="3" spans="1:5" ht="15.75" x14ac:dyDescent="0.25">
      <c r="A3" s="13" t="s">
        <v>18</v>
      </c>
      <c r="B3" s="15"/>
      <c r="C3" s="16"/>
      <c r="D3" s="15"/>
      <c r="E3" s="24"/>
    </row>
    <row r="4" spans="1:5" ht="120" x14ac:dyDescent="0.25">
      <c r="A4" s="58" t="s">
        <v>73</v>
      </c>
      <c r="B4" s="1" t="s">
        <v>4</v>
      </c>
      <c r="C4" s="1">
        <v>1</v>
      </c>
      <c r="D4" s="3"/>
      <c r="E4" s="21">
        <f>C4*D4</f>
        <v>0</v>
      </c>
    </row>
    <row r="5" spans="1:5" ht="195" x14ac:dyDescent="0.25">
      <c r="A5" s="38" t="s">
        <v>83</v>
      </c>
      <c r="B5" s="1" t="s">
        <v>4</v>
      </c>
      <c r="C5" s="1">
        <v>1</v>
      </c>
      <c r="D5" s="2"/>
      <c r="E5" s="21">
        <f t="shared" ref="E5:E13" si="0">C5*D5</f>
        <v>0</v>
      </c>
    </row>
    <row r="6" spans="1:5" x14ac:dyDescent="0.25">
      <c r="A6" s="38" t="s">
        <v>118</v>
      </c>
      <c r="B6" s="6" t="s">
        <v>117</v>
      </c>
      <c r="C6" s="8"/>
      <c r="D6" s="32"/>
      <c r="E6" s="21">
        <f t="shared" si="0"/>
        <v>0</v>
      </c>
    </row>
    <row r="7" spans="1:5" x14ac:dyDescent="0.25">
      <c r="A7" s="38" t="s">
        <v>14</v>
      </c>
      <c r="B7" s="1" t="s">
        <v>3</v>
      </c>
      <c r="C7" s="2">
        <v>1</v>
      </c>
      <c r="D7" s="2"/>
      <c r="E7" s="21">
        <f t="shared" si="0"/>
        <v>0</v>
      </c>
    </row>
    <row r="8" spans="1:5" ht="30" x14ac:dyDescent="0.25">
      <c r="A8" s="60" t="s">
        <v>52</v>
      </c>
      <c r="B8" s="1" t="s">
        <v>4</v>
      </c>
      <c r="C8" s="1">
        <v>1</v>
      </c>
      <c r="D8" s="2"/>
      <c r="E8" s="21">
        <f t="shared" si="0"/>
        <v>0</v>
      </c>
    </row>
    <row r="9" spans="1:5" ht="30"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60"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18" si="1">C16*D16</f>
        <v>0</v>
      </c>
    </row>
    <row r="17" spans="1:5" ht="30" x14ac:dyDescent="0.25">
      <c r="A17" s="38" t="s">
        <v>109</v>
      </c>
      <c r="B17" s="6" t="s">
        <v>3</v>
      </c>
      <c r="C17" s="6">
        <v>1</v>
      </c>
      <c r="D17" s="8"/>
      <c r="E17" s="21">
        <f t="shared" si="1"/>
        <v>0</v>
      </c>
    </row>
    <row r="18" spans="1:5" ht="75" x14ac:dyDescent="0.25">
      <c r="A18" s="38" t="s">
        <v>13</v>
      </c>
      <c r="B18" s="1" t="s">
        <v>4</v>
      </c>
      <c r="C18" s="1">
        <v>1</v>
      </c>
      <c r="D18" s="2"/>
      <c r="E18" s="21">
        <f t="shared" si="1"/>
        <v>0</v>
      </c>
    </row>
    <row r="19" spans="1:5" ht="15.75" x14ac:dyDescent="0.25">
      <c r="A19" s="14" t="s">
        <v>21</v>
      </c>
      <c r="B19" s="47"/>
      <c r="C19" s="47"/>
      <c r="D19" s="29"/>
      <c r="E19" s="24"/>
    </row>
    <row r="20" spans="1:5" ht="45" x14ac:dyDescent="0.25">
      <c r="A20" s="38" t="s">
        <v>57</v>
      </c>
      <c r="B20" s="1" t="s">
        <v>192</v>
      </c>
      <c r="C20" s="8">
        <v>1</v>
      </c>
      <c r="D20" s="2"/>
      <c r="E20" s="21">
        <f>C20*D20</f>
        <v>0</v>
      </c>
    </row>
    <row r="21" spans="1:5" x14ac:dyDescent="0.25">
      <c r="A21" s="38" t="s">
        <v>5</v>
      </c>
      <c r="B21" s="1" t="s">
        <v>192</v>
      </c>
      <c r="C21" s="2">
        <v>1</v>
      </c>
      <c r="D21" s="2"/>
      <c r="E21" s="21">
        <f t="shared" ref="E21:E22" si="2">C21*D21</f>
        <v>0</v>
      </c>
    </row>
    <row r="22" spans="1:5" x14ac:dyDescent="0.25">
      <c r="A22" s="62" t="s">
        <v>7</v>
      </c>
      <c r="B22" s="1" t="s">
        <v>8</v>
      </c>
      <c r="C22" s="2"/>
      <c r="D22" s="2"/>
      <c r="E22" s="21">
        <f t="shared" si="2"/>
        <v>0</v>
      </c>
    </row>
    <row r="23" spans="1:5" ht="15.75" x14ac:dyDescent="0.25">
      <c r="A23" s="46" t="s">
        <v>34</v>
      </c>
      <c r="B23" s="47"/>
      <c r="C23" s="29"/>
      <c r="D23" s="29"/>
      <c r="E23" s="24"/>
    </row>
    <row r="24" spans="1:5" x14ac:dyDescent="0.25">
      <c r="A24" s="39" t="s">
        <v>121</v>
      </c>
      <c r="B24" s="2" t="s">
        <v>4</v>
      </c>
      <c r="C24" s="1">
        <v>1</v>
      </c>
      <c r="D24" s="2"/>
      <c r="E24" s="21">
        <f>C24*D24</f>
        <v>0</v>
      </c>
    </row>
    <row r="25" spans="1:5" x14ac:dyDescent="0.25">
      <c r="A25" s="39" t="s">
        <v>50</v>
      </c>
      <c r="B25" s="2" t="s">
        <v>3</v>
      </c>
      <c r="C25" s="2">
        <v>1</v>
      </c>
      <c r="D25" s="2"/>
      <c r="E25" s="21">
        <f t="shared" ref="E25:E27" si="3">C25*D25</f>
        <v>0</v>
      </c>
    </row>
    <row r="26" spans="1:5" x14ac:dyDescent="0.25">
      <c r="A26" s="63" t="s">
        <v>49</v>
      </c>
      <c r="B26" s="2" t="s">
        <v>3</v>
      </c>
      <c r="C26" s="2">
        <v>1</v>
      </c>
      <c r="D26" s="2"/>
      <c r="E26" s="21">
        <f t="shared" si="3"/>
        <v>0</v>
      </c>
    </row>
    <row r="27" spans="1:5" x14ac:dyDescent="0.25">
      <c r="A27" s="63" t="s">
        <v>51</v>
      </c>
      <c r="B27" s="2" t="s">
        <v>3</v>
      </c>
      <c r="C27" s="2">
        <v>1</v>
      </c>
      <c r="D27" s="2"/>
      <c r="E27" s="21">
        <f t="shared" si="3"/>
        <v>0</v>
      </c>
    </row>
    <row r="28" spans="1:5" x14ac:dyDescent="0.25">
      <c r="A28" s="131" t="s">
        <v>20</v>
      </c>
      <c r="B28" s="132"/>
      <c r="C28" s="132"/>
      <c r="D28" s="133"/>
      <c r="E28" s="24">
        <f>SUM(E4:E13,E15:E18,E20:E22,E24:E27)</f>
        <v>0</v>
      </c>
    </row>
    <row r="32" spans="1:5" ht="15" customHeight="1" x14ac:dyDescent="0.25">
      <c r="A32" s="134" t="s">
        <v>119</v>
      </c>
      <c r="B32" s="134"/>
      <c r="C32" s="134"/>
      <c r="D32" s="134"/>
      <c r="E32" s="134"/>
    </row>
    <row r="33" spans="1:5" x14ac:dyDescent="0.25">
      <c r="A33" s="134"/>
      <c r="B33" s="134"/>
      <c r="C33" s="134"/>
      <c r="D33" s="134"/>
      <c r="E33" s="134"/>
    </row>
    <row r="34" spans="1:5" x14ac:dyDescent="0.25">
      <c r="A34" s="134"/>
      <c r="B34" s="134"/>
      <c r="C34" s="134"/>
      <c r="D34" s="134"/>
      <c r="E34" s="134"/>
    </row>
    <row r="35" spans="1:5" x14ac:dyDescent="0.25">
      <c r="A35" s="134"/>
      <c r="B35" s="134"/>
      <c r="C35" s="134"/>
      <c r="D35" s="134"/>
      <c r="E35" s="134"/>
    </row>
  </sheetData>
  <mergeCells count="3">
    <mergeCell ref="A1:E1"/>
    <mergeCell ref="A28:D28"/>
    <mergeCell ref="A32:E3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3A82-9A39-4518-A971-1EF50FB57DEB}">
  <dimension ref="A1:E35"/>
  <sheetViews>
    <sheetView topLeftCell="A12" workbookViewId="0">
      <selection activeCell="K19" sqref="K19"/>
    </sheetView>
  </sheetViews>
  <sheetFormatPr defaultRowHeight="15" x14ac:dyDescent="0.25"/>
  <cols>
    <col min="1" max="1" width="29.85546875" style="44" customWidth="1"/>
    <col min="3" max="3" width="10.85546875" customWidth="1"/>
    <col min="4" max="4" width="12.85546875" customWidth="1"/>
    <col min="5" max="5" width="13.140625" customWidth="1"/>
  </cols>
  <sheetData>
    <row r="1" spans="1:5" ht="41.25" customHeight="1" x14ac:dyDescent="0.25">
      <c r="A1" s="142" t="s">
        <v>180</v>
      </c>
      <c r="B1" s="142"/>
      <c r="C1" s="142"/>
      <c r="D1" s="142"/>
      <c r="E1" s="142"/>
    </row>
    <row r="2" spans="1:5" ht="30" x14ac:dyDescent="0.25">
      <c r="A2" s="74"/>
      <c r="B2" s="36" t="s">
        <v>0</v>
      </c>
      <c r="C2" s="37" t="s">
        <v>1</v>
      </c>
      <c r="D2" s="31" t="s">
        <v>91</v>
      </c>
      <c r="E2" s="36" t="s">
        <v>2</v>
      </c>
    </row>
    <row r="3" spans="1:5" ht="15.75" x14ac:dyDescent="0.25">
      <c r="A3" s="13" t="s">
        <v>18</v>
      </c>
      <c r="B3" s="15"/>
      <c r="C3" s="16"/>
      <c r="D3" s="15"/>
      <c r="E3" s="24"/>
    </row>
    <row r="4" spans="1:5" ht="135" x14ac:dyDescent="0.25">
      <c r="A4" s="58" t="s">
        <v>133</v>
      </c>
      <c r="B4" s="1" t="s">
        <v>4</v>
      </c>
      <c r="C4" s="1">
        <v>1</v>
      </c>
      <c r="D4" s="3"/>
      <c r="E4" s="21">
        <f>C4*D4</f>
        <v>0</v>
      </c>
    </row>
    <row r="5" spans="1:5" ht="225" x14ac:dyDescent="0.25">
      <c r="A5" s="38" t="s">
        <v>83</v>
      </c>
      <c r="B5" s="1" t="s">
        <v>4</v>
      </c>
      <c r="C5" s="1">
        <v>1</v>
      </c>
      <c r="D5" s="2"/>
      <c r="E5" s="21">
        <f t="shared" ref="E5:E13" si="0">C5*D5</f>
        <v>0</v>
      </c>
    </row>
    <row r="6" spans="1:5" x14ac:dyDescent="0.25">
      <c r="A6" s="38" t="s">
        <v>118</v>
      </c>
      <c r="B6" s="6" t="s">
        <v>117</v>
      </c>
      <c r="C6" s="8"/>
      <c r="D6" s="32"/>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ht="30"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75"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47"/>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19" si="1">C16*D16</f>
        <v>0</v>
      </c>
    </row>
    <row r="17" spans="1:5" ht="30" x14ac:dyDescent="0.25">
      <c r="A17" s="39" t="s">
        <v>109</v>
      </c>
      <c r="B17" s="1" t="s">
        <v>3</v>
      </c>
      <c r="C17" s="2">
        <v>1</v>
      </c>
      <c r="D17" s="2"/>
      <c r="E17" s="21">
        <f t="shared" si="1"/>
        <v>0</v>
      </c>
    </row>
    <row r="18" spans="1:5" x14ac:dyDescent="0.25">
      <c r="A18" s="42" t="s">
        <v>107</v>
      </c>
      <c r="B18" s="1" t="s">
        <v>3</v>
      </c>
      <c r="C18" s="2">
        <v>1</v>
      </c>
      <c r="D18" s="2"/>
      <c r="E18" s="21">
        <f t="shared" si="1"/>
        <v>0</v>
      </c>
    </row>
    <row r="19" spans="1:5" ht="90" x14ac:dyDescent="0.25">
      <c r="A19" s="38" t="s">
        <v>13</v>
      </c>
      <c r="B19" s="1" t="s">
        <v>4</v>
      </c>
      <c r="C19" s="1">
        <v>1</v>
      </c>
      <c r="D19" s="2"/>
      <c r="E19" s="21">
        <f t="shared" si="1"/>
        <v>0</v>
      </c>
    </row>
    <row r="20" spans="1:5" ht="15.75" x14ac:dyDescent="0.25">
      <c r="A20" s="14" t="s">
        <v>21</v>
      </c>
      <c r="B20" s="47"/>
      <c r="C20" s="47"/>
      <c r="D20" s="29"/>
      <c r="E20" s="24"/>
    </row>
    <row r="21" spans="1:5" ht="45" x14ac:dyDescent="0.25">
      <c r="A21" s="38" t="s">
        <v>57</v>
      </c>
      <c r="B21" s="1" t="s">
        <v>192</v>
      </c>
      <c r="C21" s="8">
        <v>1</v>
      </c>
      <c r="D21" s="2"/>
      <c r="E21" s="21">
        <f>C21*D21</f>
        <v>0</v>
      </c>
    </row>
    <row r="22" spans="1:5" x14ac:dyDescent="0.25">
      <c r="A22" s="38" t="s">
        <v>5</v>
      </c>
      <c r="B22" s="1" t="s">
        <v>192</v>
      </c>
      <c r="C22" s="2">
        <v>1</v>
      </c>
      <c r="D22" s="2"/>
      <c r="E22" s="21">
        <f t="shared" ref="E22:E23" si="2">C22*D22</f>
        <v>0</v>
      </c>
    </row>
    <row r="23" spans="1:5" x14ac:dyDescent="0.25">
      <c r="A23" s="62" t="s">
        <v>7</v>
      </c>
      <c r="B23" s="1" t="s">
        <v>8</v>
      </c>
      <c r="C23" s="2"/>
      <c r="D23" s="2"/>
      <c r="E23" s="21">
        <f t="shared" si="2"/>
        <v>0</v>
      </c>
    </row>
    <row r="24" spans="1:5" ht="15.75" x14ac:dyDescent="0.25">
      <c r="A24" s="17" t="s">
        <v>34</v>
      </c>
      <c r="B24" s="23"/>
      <c r="C24" s="29"/>
      <c r="D24" s="29"/>
      <c r="E24" s="24"/>
    </row>
    <row r="25" spans="1:5" x14ac:dyDescent="0.25">
      <c r="A25" s="39" t="s">
        <v>121</v>
      </c>
      <c r="B25" s="2" t="s">
        <v>4</v>
      </c>
      <c r="C25" s="2">
        <v>1</v>
      </c>
      <c r="D25" s="2"/>
      <c r="E25" s="21">
        <f>C25*D25</f>
        <v>0</v>
      </c>
    </row>
    <row r="26" spans="1:5" x14ac:dyDescent="0.25">
      <c r="A26" s="39" t="s">
        <v>50</v>
      </c>
      <c r="B26" s="2" t="s">
        <v>3</v>
      </c>
      <c r="C26" s="2">
        <v>1</v>
      </c>
      <c r="D26" s="2"/>
      <c r="E26" s="21">
        <f t="shared" ref="E26:E28" si="3">C26*D26</f>
        <v>0</v>
      </c>
    </row>
    <row r="27" spans="1:5" x14ac:dyDescent="0.25">
      <c r="A27" s="63" t="s">
        <v>49</v>
      </c>
      <c r="B27" s="2" t="s">
        <v>3</v>
      </c>
      <c r="C27" s="2">
        <v>1</v>
      </c>
      <c r="D27" s="2"/>
      <c r="E27" s="21">
        <f t="shared" si="3"/>
        <v>0</v>
      </c>
    </row>
    <row r="28" spans="1:5" x14ac:dyDescent="0.25">
      <c r="A28" s="63" t="s">
        <v>51</v>
      </c>
      <c r="B28" s="2" t="s">
        <v>3</v>
      </c>
      <c r="C28" s="2">
        <v>1</v>
      </c>
      <c r="D28" s="2"/>
      <c r="E28" s="21">
        <f t="shared" si="3"/>
        <v>0</v>
      </c>
    </row>
    <row r="29" spans="1:5" x14ac:dyDescent="0.25">
      <c r="A29" s="131" t="s">
        <v>20</v>
      </c>
      <c r="B29" s="132"/>
      <c r="C29" s="132"/>
      <c r="D29" s="133"/>
      <c r="E29" s="24">
        <f>SUM(E4:E13,E15:E19,E21:E23,E25:E28)</f>
        <v>0</v>
      </c>
    </row>
    <row r="32" spans="1:5" ht="15" customHeight="1" x14ac:dyDescent="0.25">
      <c r="A32" s="134" t="s">
        <v>119</v>
      </c>
      <c r="B32" s="134"/>
      <c r="C32" s="134"/>
      <c r="D32" s="134"/>
      <c r="E32" s="134"/>
    </row>
    <row r="33" spans="1:5" x14ac:dyDescent="0.25">
      <c r="A33" s="134"/>
      <c r="B33" s="134"/>
      <c r="C33" s="134"/>
      <c r="D33" s="134"/>
      <c r="E33" s="134"/>
    </row>
    <row r="34" spans="1:5" x14ac:dyDescent="0.25">
      <c r="A34" s="134"/>
      <c r="B34" s="134"/>
      <c r="C34" s="134"/>
      <c r="D34" s="134"/>
      <c r="E34" s="134"/>
    </row>
    <row r="35" spans="1:5" x14ac:dyDescent="0.25">
      <c r="A35" s="134"/>
      <c r="B35" s="134"/>
      <c r="C35" s="134"/>
      <c r="D35" s="134"/>
      <c r="E35" s="134"/>
    </row>
  </sheetData>
  <mergeCells count="3">
    <mergeCell ref="A1:E1"/>
    <mergeCell ref="A29:D29"/>
    <mergeCell ref="A32:E3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C8A51-C0EF-46AF-82E9-0EE014ECF349}">
  <dimension ref="A1:E22"/>
  <sheetViews>
    <sheetView workbookViewId="0">
      <selection activeCell="B9" sqref="B9:C9"/>
    </sheetView>
  </sheetViews>
  <sheetFormatPr defaultRowHeight="15" x14ac:dyDescent="0.25"/>
  <cols>
    <col min="1" max="1" width="33.28515625" style="44" customWidth="1"/>
    <col min="4" max="4" width="14.7109375" customWidth="1"/>
    <col min="5" max="5" width="15.28515625" customWidth="1"/>
  </cols>
  <sheetData>
    <row r="1" spans="1:5" ht="46.5" customHeight="1" x14ac:dyDescent="0.25">
      <c r="A1" s="143" t="s">
        <v>77</v>
      </c>
      <c r="B1" s="143"/>
      <c r="C1" s="143"/>
      <c r="D1" s="143"/>
      <c r="E1" s="143"/>
    </row>
    <row r="2" spans="1:5" ht="30" x14ac:dyDescent="0.25">
      <c r="A2" s="63"/>
      <c r="B2" s="15" t="s">
        <v>0</v>
      </c>
      <c r="C2" s="16" t="s">
        <v>1</v>
      </c>
      <c r="D2" s="15" t="s">
        <v>91</v>
      </c>
      <c r="E2" s="15" t="s">
        <v>2</v>
      </c>
    </row>
    <row r="3" spans="1:5" ht="15.75" x14ac:dyDescent="0.25">
      <c r="A3" s="14" t="s">
        <v>19</v>
      </c>
      <c r="B3" s="1"/>
      <c r="C3" s="4"/>
      <c r="D3" s="3"/>
      <c r="E3" s="21"/>
    </row>
    <row r="4" spans="1:5" x14ac:dyDescent="0.25">
      <c r="A4" s="39" t="s">
        <v>10</v>
      </c>
      <c r="B4" s="1" t="s">
        <v>3</v>
      </c>
      <c r="C4" s="2">
        <v>1</v>
      </c>
      <c r="D4" s="8"/>
      <c r="E4" s="21">
        <f>C4*D4</f>
        <v>0</v>
      </c>
    </row>
    <row r="5" spans="1:5" x14ac:dyDescent="0.25">
      <c r="A5" s="39" t="s">
        <v>11</v>
      </c>
      <c r="B5" s="1" t="s">
        <v>3</v>
      </c>
      <c r="C5" s="2">
        <v>1</v>
      </c>
      <c r="D5" s="8"/>
      <c r="E5" s="21">
        <f t="shared" ref="E5:E7" si="0">C5*D5</f>
        <v>0</v>
      </c>
    </row>
    <row r="6" spans="1:5" ht="30" x14ac:dyDescent="0.25">
      <c r="A6" s="39" t="s">
        <v>54</v>
      </c>
      <c r="B6" s="1" t="s">
        <v>3</v>
      </c>
      <c r="C6" s="2">
        <v>1</v>
      </c>
      <c r="D6" s="8"/>
      <c r="E6" s="21">
        <f t="shared" si="0"/>
        <v>0</v>
      </c>
    </row>
    <row r="7" spans="1:5" ht="75" x14ac:dyDescent="0.25">
      <c r="A7" s="38" t="s">
        <v>13</v>
      </c>
      <c r="B7" s="1" t="s">
        <v>4</v>
      </c>
      <c r="C7" s="1">
        <v>1</v>
      </c>
      <c r="D7" s="8"/>
      <c r="E7" s="21">
        <f t="shared" si="0"/>
        <v>0</v>
      </c>
    </row>
    <row r="8" spans="1:5" ht="15.75" x14ac:dyDescent="0.25">
      <c r="A8" s="14" t="s">
        <v>21</v>
      </c>
      <c r="B8" s="47"/>
      <c r="C8" s="29"/>
      <c r="D8" s="29"/>
      <c r="E8" s="24"/>
    </row>
    <row r="9" spans="1:5" x14ac:dyDescent="0.25">
      <c r="A9" s="38" t="s">
        <v>5</v>
      </c>
      <c r="B9" s="1" t="s">
        <v>192</v>
      </c>
      <c r="C9" s="8">
        <v>1</v>
      </c>
      <c r="D9" s="2"/>
      <c r="E9" s="21">
        <f>C9*D9</f>
        <v>0</v>
      </c>
    </row>
    <row r="10" spans="1:5" x14ac:dyDescent="0.25">
      <c r="A10" s="62" t="s">
        <v>7</v>
      </c>
      <c r="B10" s="1" t="s">
        <v>8</v>
      </c>
      <c r="C10" s="2"/>
      <c r="D10" s="2"/>
      <c r="E10" s="21">
        <f>C10*D10</f>
        <v>0</v>
      </c>
    </row>
    <row r="11" spans="1:5" ht="15.75" x14ac:dyDescent="0.25">
      <c r="A11" s="17" t="s">
        <v>34</v>
      </c>
      <c r="B11" s="47"/>
      <c r="C11" s="29"/>
      <c r="D11" s="29"/>
      <c r="E11" s="24"/>
    </row>
    <row r="12" spans="1:5" x14ac:dyDescent="0.25">
      <c r="A12" s="39" t="s">
        <v>121</v>
      </c>
      <c r="B12" s="2" t="s">
        <v>4</v>
      </c>
      <c r="C12" s="2">
        <v>1</v>
      </c>
      <c r="D12" s="2"/>
      <c r="E12" s="21">
        <f>C12*D12</f>
        <v>0</v>
      </c>
    </row>
    <row r="13" spans="1:5" x14ac:dyDescent="0.25">
      <c r="A13" s="39" t="s">
        <v>50</v>
      </c>
      <c r="B13" s="2" t="s">
        <v>3</v>
      </c>
      <c r="C13" s="2">
        <v>1</v>
      </c>
      <c r="D13" s="2"/>
      <c r="E13" s="21">
        <f t="shared" ref="E13:E16" si="1">C13*D13</f>
        <v>0</v>
      </c>
    </row>
    <row r="14" spans="1:5" x14ac:dyDescent="0.25">
      <c r="A14" s="63" t="s">
        <v>49</v>
      </c>
      <c r="B14" s="2" t="s">
        <v>3</v>
      </c>
      <c r="C14" s="2">
        <v>1</v>
      </c>
      <c r="D14" s="2"/>
      <c r="E14" s="21">
        <f t="shared" si="1"/>
        <v>0</v>
      </c>
    </row>
    <row r="15" spans="1:5" x14ac:dyDescent="0.25">
      <c r="A15" s="63" t="s">
        <v>51</v>
      </c>
      <c r="B15" s="2" t="s">
        <v>3</v>
      </c>
      <c r="C15" s="2">
        <v>1</v>
      </c>
      <c r="D15" s="2"/>
      <c r="E15" s="21">
        <f t="shared" si="1"/>
        <v>0</v>
      </c>
    </row>
    <row r="16" spans="1:5" x14ac:dyDescent="0.25">
      <c r="A16" s="38" t="s">
        <v>118</v>
      </c>
      <c r="B16" s="6" t="s">
        <v>117</v>
      </c>
      <c r="C16" s="8"/>
      <c r="D16" s="2"/>
      <c r="E16" s="21">
        <f t="shared" si="1"/>
        <v>0</v>
      </c>
    </row>
    <row r="17" spans="1:5" x14ac:dyDescent="0.25">
      <c r="A17" s="131" t="s">
        <v>20</v>
      </c>
      <c r="B17" s="132"/>
      <c r="C17" s="132"/>
      <c r="D17" s="133"/>
      <c r="E17" s="24">
        <f>SUM(E4:E16)</f>
        <v>0</v>
      </c>
    </row>
    <row r="20" spans="1:5" ht="15" customHeight="1" x14ac:dyDescent="0.25">
      <c r="A20" s="134" t="s">
        <v>119</v>
      </c>
      <c r="B20" s="134"/>
      <c r="C20" s="134"/>
      <c r="D20" s="134"/>
      <c r="E20" s="134"/>
    </row>
    <row r="21" spans="1:5" x14ac:dyDescent="0.25">
      <c r="A21" s="134"/>
      <c r="B21" s="134"/>
      <c r="C21" s="134"/>
      <c r="D21" s="134"/>
      <c r="E21" s="134"/>
    </row>
    <row r="22" spans="1:5" x14ac:dyDescent="0.25">
      <c r="A22" s="134"/>
      <c r="B22" s="134"/>
      <c r="C22" s="134"/>
      <c r="D22" s="134"/>
      <c r="E22" s="134"/>
    </row>
  </sheetData>
  <mergeCells count="3">
    <mergeCell ref="A1:E1"/>
    <mergeCell ref="A17:D17"/>
    <mergeCell ref="A20:E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64F06-B8A7-4C5E-BAA5-5811789BCB8D}">
  <dimension ref="A1:E35"/>
  <sheetViews>
    <sheetView workbookViewId="0">
      <selection activeCell="A13" sqref="A13:A14"/>
    </sheetView>
  </sheetViews>
  <sheetFormatPr defaultRowHeight="15" x14ac:dyDescent="0.25"/>
  <cols>
    <col min="1" max="1" width="39" style="44" customWidth="1"/>
    <col min="2" max="2" width="10.85546875" customWidth="1"/>
    <col min="3" max="3" width="11.140625" customWidth="1"/>
    <col min="4" max="4" width="12.28515625" customWidth="1"/>
    <col min="5" max="5" width="13" customWidth="1"/>
  </cols>
  <sheetData>
    <row r="1" spans="1:5" ht="44.25" customHeight="1" x14ac:dyDescent="0.25">
      <c r="A1" s="142" t="s">
        <v>74</v>
      </c>
      <c r="B1" s="142"/>
      <c r="C1" s="142"/>
      <c r="D1" s="142"/>
      <c r="E1" s="142"/>
    </row>
    <row r="2" spans="1:5" ht="30" x14ac:dyDescent="0.25">
      <c r="A2" s="75"/>
      <c r="B2" s="15" t="s">
        <v>0</v>
      </c>
      <c r="C2" s="16" t="s">
        <v>1</v>
      </c>
      <c r="D2" s="15" t="s">
        <v>91</v>
      </c>
      <c r="E2" s="15" t="s">
        <v>2</v>
      </c>
    </row>
    <row r="3" spans="1:5" ht="15.75" x14ac:dyDescent="0.25">
      <c r="A3" s="13" t="s">
        <v>18</v>
      </c>
      <c r="B3" s="15"/>
      <c r="C3" s="16"/>
      <c r="D3" s="15"/>
      <c r="E3" s="24"/>
    </row>
    <row r="4" spans="1:5" ht="120" x14ac:dyDescent="0.25">
      <c r="A4" s="58" t="s">
        <v>59</v>
      </c>
      <c r="B4" s="1" t="s">
        <v>4</v>
      </c>
      <c r="C4" s="1">
        <v>1</v>
      </c>
      <c r="D4" s="3"/>
      <c r="E4" s="21">
        <f>C4*D4</f>
        <v>0</v>
      </c>
    </row>
    <row r="5" spans="1:5" ht="165" x14ac:dyDescent="0.25">
      <c r="A5" s="38" t="s">
        <v>83</v>
      </c>
      <c r="B5" s="1" t="s">
        <v>4</v>
      </c>
      <c r="C5" s="1">
        <v>1</v>
      </c>
      <c r="D5" s="2"/>
      <c r="E5" s="21">
        <f t="shared" ref="E5:E11" si="0">C5*D5</f>
        <v>0</v>
      </c>
    </row>
    <row r="6" spans="1:5" x14ac:dyDescent="0.25">
      <c r="A6" s="38" t="s">
        <v>118</v>
      </c>
      <c r="B6" s="6" t="s">
        <v>117</v>
      </c>
      <c r="C6" s="8"/>
      <c r="D6" s="27"/>
      <c r="E6" s="21">
        <f t="shared" si="0"/>
        <v>0</v>
      </c>
    </row>
    <row r="7" spans="1:5" x14ac:dyDescent="0.25">
      <c r="A7" s="38" t="s">
        <v>14</v>
      </c>
      <c r="B7" s="1" t="s">
        <v>3</v>
      </c>
      <c r="C7" s="2">
        <v>1</v>
      </c>
      <c r="D7" s="2"/>
      <c r="E7" s="21">
        <f t="shared" si="0"/>
        <v>0</v>
      </c>
    </row>
    <row r="8" spans="1:5" ht="30" x14ac:dyDescent="0.25">
      <c r="A8" s="60" t="s">
        <v>52</v>
      </c>
      <c r="B8" s="1" t="s">
        <v>4</v>
      </c>
      <c r="C8" s="1">
        <v>1</v>
      </c>
      <c r="D8" s="2"/>
      <c r="E8" s="21">
        <f t="shared" si="0"/>
        <v>0</v>
      </c>
    </row>
    <row r="9" spans="1:5" x14ac:dyDescent="0.25">
      <c r="A9" s="38" t="s">
        <v>48</v>
      </c>
      <c r="B9" s="1" t="s">
        <v>3</v>
      </c>
      <c r="C9" s="2">
        <v>1</v>
      </c>
      <c r="D9" s="2"/>
      <c r="E9" s="21">
        <f t="shared" si="0"/>
        <v>0</v>
      </c>
    </row>
    <row r="10" spans="1:5" x14ac:dyDescent="0.25">
      <c r="A10" s="38" t="s">
        <v>17</v>
      </c>
      <c r="B10" s="1" t="s">
        <v>4</v>
      </c>
      <c r="C10" s="2">
        <v>1</v>
      </c>
      <c r="D10" s="2"/>
      <c r="E10" s="21">
        <f t="shared" si="0"/>
        <v>0</v>
      </c>
    </row>
    <row r="11" spans="1:5" ht="45" x14ac:dyDescent="0.25">
      <c r="A11" s="61" t="s">
        <v>76</v>
      </c>
      <c r="B11" s="1" t="s">
        <v>4</v>
      </c>
      <c r="C11" s="1">
        <v>1</v>
      </c>
      <c r="D11" s="3"/>
      <c r="E11" s="21">
        <f t="shared" si="0"/>
        <v>0</v>
      </c>
    </row>
    <row r="12" spans="1:5" ht="15.75" x14ac:dyDescent="0.25">
      <c r="A12" s="14" t="s">
        <v>19</v>
      </c>
      <c r="B12" s="47"/>
      <c r="C12" s="16"/>
      <c r="D12" s="15"/>
      <c r="E12" s="24"/>
    </row>
    <row r="13" spans="1:5" x14ac:dyDescent="0.25">
      <c r="A13" s="38" t="s">
        <v>10</v>
      </c>
      <c r="B13" s="6" t="s">
        <v>3</v>
      </c>
      <c r="C13" s="8">
        <v>1</v>
      </c>
      <c r="D13" s="8"/>
      <c r="E13" s="21">
        <f>C13*D13</f>
        <v>0</v>
      </c>
    </row>
    <row r="14" spans="1:5" x14ac:dyDescent="0.25">
      <c r="A14" s="38" t="s">
        <v>11</v>
      </c>
      <c r="B14" s="6" t="s">
        <v>3</v>
      </c>
      <c r="C14" s="8">
        <v>1</v>
      </c>
      <c r="D14" s="8"/>
      <c r="E14" s="21">
        <f t="shared" ref="E14:E20" si="1">C14*D14</f>
        <v>0</v>
      </c>
    </row>
    <row r="15" spans="1:5" x14ac:dyDescent="0.25">
      <c r="A15" s="38" t="s">
        <v>101</v>
      </c>
      <c r="B15" s="6" t="s">
        <v>3</v>
      </c>
      <c r="C15" s="8">
        <v>1</v>
      </c>
      <c r="D15" s="8"/>
      <c r="E15" s="21">
        <f t="shared" si="1"/>
        <v>0</v>
      </c>
    </row>
    <row r="16" spans="1:5" ht="30" x14ac:dyDescent="0.25">
      <c r="A16" s="38" t="s">
        <v>111</v>
      </c>
      <c r="B16" s="6" t="s">
        <v>3</v>
      </c>
      <c r="C16" s="6">
        <v>1</v>
      </c>
      <c r="D16" s="8"/>
      <c r="E16" s="21">
        <f t="shared" si="1"/>
        <v>0</v>
      </c>
    </row>
    <row r="17" spans="1:5" x14ac:dyDescent="0.25">
      <c r="A17" s="42" t="s">
        <v>107</v>
      </c>
      <c r="B17" s="1" t="s">
        <v>3</v>
      </c>
      <c r="C17" s="2">
        <v>1</v>
      </c>
      <c r="D17" s="2"/>
      <c r="E17" s="21">
        <f t="shared" si="1"/>
        <v>0</v>
      </c>
    </row>
    <row r="18" spans="1:5" ht="30" x14ac:dyDescent="0.25">
      <c r="A18" s="38" t="s">
        <v>12</v>
      </c>
      <c r="B18" s="6" t="s">
        <v>3</v>
      </c>
      <c r="C18" s="8">
        <v>1</v>
      </c>
      <c r="D18" s="8"/>
      <c r="E18" s="21">
        <f t="shared" si="1"/>
        <v>0</v>
      </c>
    </row>
    <row r="19" spans="1:5" ht="45" x14ac:dyDescent="0.25">
      <c r="A19" s="45" t="s">
        <v>55</v>
      </c>
      <c r="B19" s="6" t="s">
        <v>3</v>
      </c>
      <c r="C19" s="6">
        <v>1</v>
      </c>
      <c r="D19" s="8"/>
      <c r="E19" s="21">
        <f t="shared" si="1"/>
        <v>0</v>
      </c>
    </row>
    <row r="20" spans="1:5" ht="60" x14ac:dyDescent="0.25">
      <c r="A20" s="38" t="s">
        <v>13</v>
      </c>
      <c r="B20" s="6" t="s">
        <v>4</v>
      </c>
      <c r="C20" s="6">
        <v>1</v>
      </c>
      <c r="D20" s="8"/>
      <c r="E20" s="21">
        <f t="shared" si="1"/>
        <v>0</v>
      </c>
    </row>
    <row r="21" spans="1:5" ht="15.75" x14ac:dyDescent="0.25">
      <c r="A21" s="14" t="s">
        <v>21</v>
      </c>
      <c r="B21" s="47"/>
      <c r="C21" s="29"/>
      <c r="D21" s="29"/>
      <c r="E21" s="24"/>
    </row>
    <row r="22" spans="1:5" ht="30" x14ac:dyDescent="0.25">
      <c r="A22" s="38" t="s">
        <v>57</v>
      </c>
      <c r="B22" s="1" t="s">
        <v>192</v>
      </c>
      <c r="C22" s="8">
        <v>1</v>
      </c>
      <c r="D22" s="8"/>
      <c r="E22" s="21">
        <f>C22*D22</f>
        <v>0</v>
      </c>
    </row>
    <row r="23" spans="1:5" x14ac:dyDescent="0.25">
      <c r="A23" s="38" t="s">
        <v>5</v>
      </c>
      <c r="B23" s="1" t="s">
        <v>192</v>
      </c>
      <c r="C23" s="8">
        <v>1</v>
      </c>
      <c r="D23" s="8"/>
      <c r="E23" s="21">
        <f t="shared" ref="E23:E24" si="2">C23*D23</f>
        <v>0</v>
      </c>
    </row>
    <row r="24" spans="1:5" x14ac:dyDescent="0.25">
      <c r="A24" s="76" t="s">
        <v>7</v>
      </c>
      <c r="B24" s="6" t="s">
        <v>8</v>
      </c>
      <c r="C24" s="8"/>
      <c r="D24" s="8"/>
      <c r="E24" s="21">
        <f t="shared" si="2"/>
        <v>0</v>
      </c>
    </row>
    <row r="25" spans="1:5" ht="15.75" x14ac:dyDescent="0.25">
      <c r="A25" s="17" t="s">
        <v>34</v>
      </c>
      <c r="B25" s="47"/>
      <c r="C25" s="29"/>
      <c r="D25" s="29"/>
      <c r="E25" s="24"/>
    </row>
    <row r="26" spans="1:5" x14ac:dyDescent="0.25">
      <c r="A26" s="39" t="s">
        <v>121</v>
      </c>
      <c r="B26" s="2" t="s">
        <v>4</v>
      </c>
      <c r="C26" s="2">
        <v>1</v>
      </c>
      <c r="D26" s="2"/>
      <c r="E26" s="21">
        <f>C26*D26</f>
        <v>0</v>
      </c>
    </row>
    <row r="27" spans="1:5" x14ac:dyDescent="0.25">
      <c r="A27" s="39" t="s">
        <v>50</v>
      </c>
      <c r="B27" s="2" t="s">
        <v>3</v>
      </c>
      <c r="C27" s="2">
        <v>1</v>
      </c>
      <c r="D27" s="2"/>
      <c r="E27" s="21">
        <f t="shared" ref="E27:E29" si="3">C27*D27</f>
        <v>0</v>
      </c>
    </row>
    <row r="28" spans="1:5" x14ac:dyDescent="0.25">
      <c r="A28" s="63" t="s">
        <v>49</v>
      </c>
      <c r="B28" s="2" t="s">
        <v>3</v>
      </c>
      <c r="C28" s="2">
        <v>1</v>
      </c>
      <c r="D28" s="2"/>
      <c r="E28" s="21">
        <f t="shared" si="3"/>
        <v>0</v>
      </c>
    </row>
    <row r="29" spans="1:5" x14ac:dyDescent="0.25">
      <c r="A29" s="63" t="s">
        <v>51</v>
      </c>
      <c r="B29" s="2" t="s">
        <v>3</v>
      </c>
      <c r="C29" s="2">
        <v>1</v>
      </c>
      <c r="D29" s="2"/>
      <c r="E29" s="21">
        <f t="shared" si="3"/>
        <v>0</v>
      </c>
    </row>
    <row r="30" spans="1:5" x14ac:dyDescent="0.25">
      <c r="A30" s="131" t="s">
        <v>20</v>
      </c>
      <c r="B30" s="132"/>
      <c r="C30" s="132"/>
      <c r="D30" s="133"/>
      <c r="E30" s="24">
        <f>SUM(E4:E29)</f>
        <v>0</v>
      </c>
    </row>
    <row r="33" spans="1:5" ht="15" customHeight="1" x14ac:dyDescent="0.25">
      <c r="A33" s="134" t="s">
        <v>119</v>
      </c>
      <c r="B33" s="134"/>
      <c r="C33" s="134"/>
      <c r="D33" s="134"/>
      <c r="E33" s="134"/>
    </row>
    <row r="34" spans="1:5" x14ac:dyDescent="0.25">
      <c r="A34" s="134"/>
      <c r="B34" s="134"/>
      <c r="C34" s="134"/>
      <c r="D34" s="134"/>
      <c r="E34" s="134"/>
    </row>
    <row r="35" spans="1:5" x14ac:dyDescent="0.25">
      <c r="A35" s="134"/>
      <c r="B35" s="134"/>
      <c r="C35" s="134"/>
      <c r="D35" s="134"/>
      <c r="E35" s="134"/>
    </row>
  </sheetData>
  <mergeCells count="3">
    <mergeCell ref="A1:E1"/>
    <mergeCell ref="A30:D30"/>
    <mergeCell ref="A33:E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0D4E5-89A5-4655-92A3-20CAE9656583}">
  <dimension ref="A1:E8"/>
  <sheetViews>
    <sheetView workbookViewId="0">
      <selection activeCell="J6" sqref="J6"/>
    </sheetView>
  </sheetViews>
  <sheetFormatPr defaultRowHeight="15" x14ac:dyDescent="0.25"/>
  <cols>
    <col min="1" max="1" width="47.28515625" customWidth="1"/>
  </cols>
  <sheetData>
    <row r="1" spans="1:5" ht="18.75" x14ac:dyDescent="0.3">
      <c r="A1" s="144" t="s">
        <v>75</v>
      </c>
      <c r="B1" s="145"/>
      <c r="C1" s="145"/>
      <c r="D1" s="145"/>
      <c r="E1" s="146"/>
    </row>
    <row r="2" spans="1:5" ht="30" x14ac:dyDescent="0.3">
      <c r="A2" s="33"/>
      <c r="B2" s="15" t="s">
        <v>0</v>
      </c>
      <c r="C2" s="16" t="s">
        <v>1</v>
      </c>
      <c r="D2" s="15" t="s">
        <v>91</v>
      </c>
      <c r="E2" s="15" t="s">
        <v>2</v>
      </c>
    </row>
    <row r="3" spans="1:5" x14ac:dyDescent="0.25">
      <c r="A3" s="5" t="s">
        <v>124</v>
      </c>
      <c r="B3" s="5" t="s">
        <v>4</v>
      </c>
      <c r="C3" s="2">
        <v>5</v>
      </c>
      <c r="D3" s="54"/>
      <c r="E3" s="21">
        <f>C3*D3</f>
        <v>0</v>
      </c>
    </row>
    <row r="4" spans="1:5" x14ac:dyDescent="0.25">
      <c r="A4" s="52" t="s">
        <v>125</v>
      </c>
      <c r="B4" s="40" t="s">
        <v>4</v>
      </c>
      <c r="C4" s="2">
        <v>1</v>
      </c>
      <c r="D4" s="53"/>
      <c r="E4" s="21">
        <f t="shared" ref="E4:E7" si="0">C4*D4</f>
        <v>0</v>
      </c>
    </row>
    <row r="5" spans="1:5" x14ac:dyDescent="0.25">
      <c r="A5" s="52" t="s">
        <v>126</v>
      </c>
      <c r="B5" s="40" t="s">
        <v>4</v>
      </c>
      <c r="C5" s="2">
        <v>1</v>
      </c>
      <c r="D5" s="53"/>
      <c r="E5" s="21">
        <f t="shared" si="0"/>
        <v>0</v>
      </c>
    </row>
    <row r="6" spans="1:5" x14ac:dyDescent="0.25">
      <c r="A6" s="52" t="s">
        <v>127</v>
      </c>
      <c r="B6" s="40" t="s">
        <v>4</v>
      </c>
      <c r="C6" s="2">
        <v>1</v>
      </c>
      <c r="D6" s="53"/>
      <c r="E6" s="21">
        <f t="shared" si="0"/>
        <v>0</v>
      </c>
    </row>
    <row r="7" spans="1:5" x14ac:dyDescent="0.25">
      <c r="A7" s="55" t="s">
        <v>120</v>
      </c>
      <c r="B7" s="5" t="s">
        <v>4</v>
      </c>
      <c r="C7" s="2">
        <v>1</v>
      </c>
      <c r="D7" s="54"/>
      <c r="E7" s="21">
        <f t="shared" si="0"/>
        <v>0</v>
      </c>
    </row>
    <row r="8" spans="1:5" x14ac:dyDescent="0.25">
      <c r="A8" s="147" t="s">
        <v>123</v>
      </c>
      <c r="B8" s="147"/>
      <c r="C8" s="147"/>
      <c r="D8" s="148"/>
      <c r="E8" s="24">
        <f>SUM(E3:E7)</f>
        <v>0</v>
      </c>
    </row>
  </sheetData>
  <mergeCells count="2">
    <mergeCell ref="A1:E1"/>
    <mergeCell ref="A8:D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2D3C-0BB7-4116-9BD0-DC382261DC4D}">
  <dimension ref="A1:E7"/>
  <sheetViews>
    <sheetView workbookViewId="0">
      <selection activeCell="J5" sqref="J5"/>
    </sheetView>
  </sheetViews>
  <sheetFormatPr defaultRowHeight="15" x14ac:dyDescent="0.25"/>
  <cols>
    <col min="1" max="1" width="32" customWidth="1"/>
  </cols>
  <sheetData>
    <row r="1" spans="1:5" ht="18.75" x14ac:dyDescent="0.3">
      <c r="A1" s="149" t="s">
        <v>134</v>
      </c>
      <c r="B1" s="149"/>
      <c r="C1" s="149"/>
      <c r="D1" s="149"/>
      <c r="E1" s="149"/>
    </row>
    <row r="2" spans="1:5" ht="30" x14ac:dyDescent="0.3">
      <c r="A2" s="48"/>
      <c r="B2" s="15" t="s">
        <v>0</v>
      </c>
      <c r="C2" s="16" t="s">
        <v>1</v>
      </c>
      <c r="D2" s="15" t="s">
        <v>91</v>
      </c>
      <c r="E2" s="15" t="s">
        <v>80</v>
      </c>
    </row>
    <row r="3" spans="1:5" x14ac:dyDescent="0.25">
      <c r="A3" s="11" t="s">
        <v>62</v>
      </c>
      <c r="B3" s="11" t="s">
        <v>3</v>
      </c>
      <c r="C3" s="12">
        <v>2</v>
      </c>
      <c r="D3" s="11"/>
      <c r="E3" s="21">
        <f>C3*D3</f>
        <v>0</v>
      </c>
    </row>
    <row r="4" spans="1:5" x14ac:dyDescent="0.25">
      <c r="A4" s="5" t="s">
        <v>64</v>
      </c>
      <c r="B4" s="11" t="s">
        <v>3</v>
      </c>
      <c r="C4" s="12">
        <v>2</v>
      </c>
      <c r="D4" s="11"/>
      <c r="E4" s="21">
        <f t="shared" ref="E4:E6" si="0">C4*D4</f>
        <v>0</v>
      </c>
    </row>
    <row r="5" spans="1:5" x14ac:dyDescent="0.25">
      <c r="A5" s="5" t="s">
        <v>63</v>
      </c>
      <c r="B5" s="11" t="s">
        <v>3</v>
      </c>
      <c r="C5" s="12">
        <v>3</v>
      </c>
      <c r="D5" s="11"/>
      <c r="E5" s="21">
        <f t="shared" si="0"/>
        <v>0</v>
      </c>
    </row>
    <row r="6" spans="1:5" x14ac:dyDescent="0.25">
      <c r="A6" s="9" t="s">
        <v>93</v>
      </c>
      <c r="B6" s="11" t="s">
        <v>3</v>
      </c>
      <c r="C6" s="6">
        <v>3</v>
      </c>
      <c r="D6" s="11"/>
      <c r="E6" s="21">
        <f t="shared" si="0"/>
        <v>0</v>
      </c>
    </row>
    <row r="7" spans="1:5" x14ac:dyDescent="0.25">
      <c r="A7" s="147" t="s">
        <v>92</v>
      </c>
      <c r="B7" s="147"/>
      <c r="C7" s="147"/>
      <c r="D7" s="148"/>
      <c r="E7" s="24">
        <f>SUM(E3:E6)</f>
        <v>0</v>
      </c>
    </row>
  </sheetData>
  <mergeCells count="2">
    <mergeCell ref="A1:E1"/>
    <mergeCell ref="A7:D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DD0C8-0A8A-4C39-8287-3B5B9515A6A2}">
  <dimension ref="A1:E29"/>
  <sheetViews>
    <sheetView topLeftCell="A18" workbookViewId="0">
      <selection activeCell="F19" sqref="F19"/>
    </sheetView>
  </sheetViews>
  <sheetFormatPr defaultRowHeight="15" x14ac:dyDescent="0.25"/>
  <cols>
    <col min="1" max="1" width="33.85546875" style="44" customWidth="1"/>
    <col min="2" max="2" width="11" customWidth="1"/>
  </cols>
  <sheetData>
    <row r="1" spans="1:5" ht="56.25" customHeight="1" x14ac:dyDescent="0.25">
      <c r="A1" s="150" t="s">
        <v>161</v>
      </c>
      <c r="B1" s="150"/>
      <c r="C1" s="150"/>
      <c r="D1" s="150"/>
      <c r="E1" s="150"/>
    </row>
    <row r="2" spans="1:5" ht="30" x14ac:dyDescent="0.25">
      <c r="A2" s="26" t="s">
        <v>79</v>
      </c>
      <c r="B2" s="15" t="s">
        <v>0</v>
      </c>
      <c r="C2" s="49" t="s">
        <v>78</v>
      </c>
      <c r="D2" s="15" t="s">
        <v>91</v>
      </c>
      <c r="E2" s="15" t="s">
        <v>80</v>
      </c>
    </row>
    <row r="3" spans="1:5" x14ac:dyDescent="0.25">
      <c r="A3" s="63" t="s">
        <v>36</v>
      </c>
      <c r="B3" s="5"/>
      <c r="C3" s="5"/>
      <c r="D3" s="35"/>
      <c r="E3" s="21">
        <f>C3*D3</f>
        <v>0</v>
      </c>
    </row>
    <row r="4" spans="1:5" x14ac:dyDescent="0.25">
      <c r="A4" s="43" t="s">
        <v>37</v>
      </c>
      <c r="B4" s="5"/>
      <c r="C4" s="5"/>
      <c r="D4" s="35"/>
      <c r="E4" s="21">
        <f t="shared" ref="E4:E25" si="0">C4*D4</f>
        <v>0</v>
      </c>
    </row>
    <row r="5" spans="1:5" x14ac:dyDescent="0.25">
      <c r="A5" s="43" t="s">
        <v>112</v>
      </c>
      <c r="B5" s="5"/>
      <c r="C5" s="5"/>
      <c r="D5" s="35"/>
      <c r="E5" s="21">
        <f t="shared" si="0"/>
        <v>0</v>
      </c>
    </row>
    <row r="6" spans="1:5" x14ac:dyDescent="0.25">
      <c r="A6" s="44" t="s">
        <v>113</v>
      </c>
      <c r="B6" s="5"/>
      <c r="C6" s="5"/>
      <c r="D6" s="35"/>
      <c r="E6" s="21">
        <f t="shared" si="0"/>
        <v>0</v>
      </c>
    </row>
    <row r="7" spans="1:5" ht="60" x14ac:dyDescent="0.25">
      <c r="A7" s="61" t="s">
        <v>60</v>
      </c>
      <c r="B7" s="5"/>
      <c r="C7" s="5"/>
      <c r="D7" s="35"/>
      <c r="E7" s="21">
        <f t="shared" si="0"/>
        <v>0</v>
      </c>
    </row>
    <row r="8" spans="1:5" x14ac:dyDescent="0.25">
      <c r="A8" s="44" t="s">
        <v>38</v>
      </c>
      <c r="B8" s="5"/>
      <c r="C8" s="5"/>
      <c r="D8" s="35"/>
      <c r="E8" s="21">
        <f t="shared" si="0"/>
        <v>0</v>
      </c>
    </row>
    <row r="9" spans="1:5" x14ac:dyDescent="0.25">
      <c r="A9" s="63" t="s">
        <v>39</v>
      </c>
      <c r="B9" s="5"/>
      <c r="C9" s="5"/>
      <c r="D9" s="35"/>
      <c r="E9" s="21">
        <f t="shared" si="0"/>
        <v>0</v>
      </c>
    </row>
    <row r="10" spans="1:5" x14ac:dyDescent="0.25">
      <c r="A10" s="63" t="s">
        <v>40</v>
      </c>
      <c r="B10" s="5"/>
      <c r="C10" s="5"/>
      <c r="D10" s="35"/>
      <c r="E10" s="21">
        <f t="shared" si="0"/>
        <v>0</v>
      </c>
    </row>
    <row r="11" spans="1:5" x14ac:dyDescent="0.25">
      <c r="A11" s="44" t="s">
        <v>41</v>
      </c>
      <c r="B11" s="5"/>
      <c r="C11" s="5"/>
      <c r="D11" s="35"/>
      <c r="E11" s="21">
        <f t="shared" si="0"/>
        <v>0</v>
      </c>
    </row>
    <row r="12" spans="1:5" x14ac:dyDescent="0.25">
      <c r="A12" s="63" t="s">
        <v>42</v>
      </c>
      <c r="B12" s="5"/>
      <c r="C12" s="5"/>
      <c r="D12" s="35"/>
      <c r="E12" s="21">
        <f t="shared" si="0"/>
        <v>0</v>
      </c>
    </row>
    <row r="13" spans="1:5" x14ac:dyDescent="0.25">
      <c r="A13" s="63" t="s">
        <v>43</v>
      </c>
      <c r="B13" s="5"/>
      <c r="C13" s="5"/>
      <c r="D13" s="35"/>
      <c r="E13" s="21">
        <f t="shared" si="0"/>
        <v>0</v>
      </c>
    </row>
    <row r="14" spans="1:5" x14ac:dyDescent="0.25">
      <c r="A14" s="43" t="s">
        <v>114</v>
      </c>
      <c r="B14" s="5"/>
      <c r="C14" s="5"/>
      <c r="D14" s="35"/>
      <c r="E14" s="21">
        <f t="shared" si="0"/>
        <v>0</v>
      </c>
    </row>
    <row r="15" spans="1:5" x14ac:dyDescent="0.25">
      <c r="A15" s="43" t="s">
        <v>44</v>
      </c>
      <c r="B15" s="5"/>
      <c r="C15" s="5"/>
      <c r="D15" s="35"/>
      <c r="E15" s="21">
        <f t="shared" si="0"/>
        <v>0</v>
      </c>
    </row>
    <row r="16" spans="1:5" x14ac:dyDescent="0.25">
      <c r="A16" s="43" t="s">
        <v>45</v>
      </c>
      <c r="B16" s="5"/>
      <c r="C16" s="5"/>
      <c r="D16" s="35"/>
      <c r="E16" s="21">
        <f t="shared" si="0"/>
        <v>0</v>
      </c>
    </row>
    <row r="17" spans="1:5" ht="225" x14ac:dyDescent="0.25">
      <c r="A17" s="97" t="s">
        <v>198</v>
      </c>
      <c r="B17" s="5"/>
      <c r="C17" s="5"/>
      <c r="D17" s="35"/>
      <c r="E17" s="96">
        <f t="shared" si="0"/>
        <v>0</v>
      </c>
    </row>
    <row r="18" spans="1:5" ht="150" x14ac:dyDescent="0.25">
      <c r="A18" s="98" t="s">
        <v>199</v>
      </c>
      <c r="B18" s="5"/>
      <c r="C18" s="5"/>
      <c r="D18" s="35"/>
      <c r="E18" s="96">
        <f>C18*D18</f>
        <v>0</v>
      </c>
    </row>
    <row r="19" spans="1:5" ht="150" x14ac:dyDescent="0.25">
      <c r="A19" s="98" t="s">
        <v>200</v>
      </c>
      <c r="B19" s="5"/>
      <c r="C19" s="5"/>
      <c r="D19" s="35"/>
      <c r="E19" s="96">
        <f>C19*D19</f>
        <v>0</v>
      </c>
    </row>
    <row r="20" spans="1:5" ht="30" x14ac:dyDescent="0.25">
      <c r="A20" s="61" t="s">
        <v>61</v>
      </c>
      <c r="B20" s="5"/>
      <c r="C20" s="5"/>
      <c r="D20" s="35"/>
      <c r="E20" s="21">
        <f t="shared" si="0"/>
        <v>0</v>
      </c>
    </row>
    <row r="21" spans="1:5" x14ac:dyDescent="0.25">
      <c r="A21" s="43" t="s">
        <v>46</v>
      </c>
      <c r="B21" s="5"/>
      <c r="C21" s="5"/>
      <c r="D21" s="35"/>
      <c r="E21" s="21">
        <f t="shared" si="0"/>
        <v>0</v>
      </c>
    </row>
    <row r="22" spans="1:5" ht="45" x14ac:dyDescent="0.25">
      <c r="A22" s="45" t="s">
        <v>94</v>
      </c>
      <c r="B22" s="5"/>
      <c r="C22" s="5"/>
      <c r="D22" s="35"/>
      <c r="E22" s="21">
        <f t="shared" si="0"/>
        <v>0</v>
      </c>
    </row>
    <row r="23" spans="1:5" ht="30" x14ac:dyDescent="0.25">
      <c r="A23" s="44" t="s">
        <v>86</v>
      </c>
      <c r="B23" s="20" t="s">
        <v>95</v>
      </c>
      <c r="C23" s="5">
        <v>22</v>
      </c>
      <c r="D23" s="19"/>
      <c r="E23" s="21">
        <f t="shared" si="0"/>
        <v>0</v>
      </c>
    </row>
    <row r="24" spans="1:5" ht="30" x14ac:dyDescent="0.25">
      <c r="A24" s="63" t="s">
        <v>87</v>
      </c>
      <c r="B24" s="20" t="s">
        <v>98</v>
      </c>
      <c r="C24" s="5">
        <v>16</v>
      </c>
      <c r="D24" s="19"/>
      <c r="E24" s="21">
        <f t="shared" si="0"/>
        <v>0</v>
      </c>
    </row>
    <row r="25" spans="1:5" ht="30" x14ac:dyDescent="0.25">
      <c r="A25" s="63" t="s">
        <v>88</v>
      </c>
      <c r="B25" s="20" t="s">
        <v>97</v>
      </c>
      <c r="C25" s="5">
        <v>11</v>
      </c>
      <c r="D25" s="19"/>
      <c r="E25" s="21">
        <f t="shared" si="0"/>
        <v>0</v>
      </c>
    </row>
    <row r="26" spans="1:5" ht="30" x14ac:dyDescent="0.25">
      <c r="A26" s="63" t="s">
        <v>89</v>
      </c>
      <c r="B26" s="20" t="s">
        <v>96</v>
      </c>
      <c r="C26" s="5">
        <v>60</v>
      </c>
      <c r="D26" s="19"/>
      <c r="E26" s="21">
        <f>C26*D26</f>
        <v>0</v>
      </c>
    </row>
    <row r="27" spans="1:5" ht="30" x14ac:dyDescent="0.25">
      <c r="A27" s="99" t="s">
        <v>201</v>
      </c>
      <c r="B27" s="19"/>
      <c r="C27" s="19"/>
      <c r="D27" s="19"/>
      <c r="E27" s="96">
        <f>C27*D27</f>
        <v>0</v>
      </c>
    </row>
    <row r="28" spans="1:5" x14ac:dyDescent="0.25">
      <c r="A28" s="99" t="s">
        <v>202</v>
      </c>
      <c r="B28" s="19"/>
      <c r="C28" s="19"/>
      <c r="D28" s="19"/>
      <c r="E28" s="96">
        <f>C28*D28</f>
        <v>0</v>
      </c>
    </row>
    <row r="29" spans="1:5" x14ac:dyDescent="0.25">
      <c r="A29" s="151" t="s">
        <v>116</v>
      </c>
      <c r="B29" s="152"/>
      <c r="C29" s="152"/>
      <c r="D29" s="153"/>
      <c r="E29" s="51">
        <f>SUM(E3:E28)</f>
        <v>0</v>
      </c>
    </row>
  </sheetData>
  <mergeCells count="2">
    <mergeCell ref="A1:E1"/>
    <mergeCell ref="A29:D2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7402-1172-4BA2-9864-980FD25DF4A5}">
  <dimension ref="A1:E12"/>
  <sheetViews>
    <sheetView workbookViewId="0">
      <selection activeCell="G6" sqref="G6"/>
    </sheetView>
  </sheetViews>
  <sheetFormatPr defaultRowHeight="15" x14ac:dyDescent="0.25"/>
  <cols>
    <col min="1" max="1" width="14" customWidth="1"/>
    <col min="4" max="4" width="31.42578125" customWidth="1"/>
    <col min="5" max="5" width="16.140625" customWidth="1"/>
  </cols>
  <sheetData>
    <row r="1" spans="1:5" ht="18.75" x14ac:dyDescent="0.3">
      <c r="A1" s="144" t="s">
        <v>115</v>
      </c>
      <c r="B1" s="145"/>
      <c r="C1" s="145"/>
      <c r="D1" s="145"/>
      <c r="E1" s="146"/>
    </row>
    <row r="2" spans="1:5" ht="30" x14ac:dyDescent="0.3">
      <c r="A2" s="33"/>
      <c r="B2" s="34"/>
      <c r="C2" s="79"/>
      <c r="D2" s="81"/>
      <c r="E2" s="15" t="s">
        <v>2</v>
      </c>
    </row>
    <row r="3" spans="1:5" ht="30" x14ac:dyDescent="0.25">
      <c r="A3" s="82" t="s">
        <v>6</v>
      </c>
      <c r="B3" s="80"/>
      <c r="C3" s="80"/>
      <c r="D3" s="38" t="s">
        <v>162</v>
      </c>
      <c r="E3" s="21"/>
    </row>
    <row r="4" spans="1:5" ht="30" x14ac:dyDescent="0.25">
      <c r="A4" s="83" t="s">
        <v>182</v>
      </c>
      <c r="B4" s="50"/>
      <c r="C4" s="50"/>
      <c r="D4" s="38" t="s">
        <v>163</v>
      </c>
      <c r="E4" s="21"/>
    </row>
    <row r="5" spans="1:5" ht="30" x14ac:dyDescent="0.25">
      <c r="A5" s="83" t="s">
        <v>183</v>
      </c>
      <c r="B5" s="50"/>
      <c r="C5" s="50"/>
      <c r="D5" s="38" t="s">
        <v>163</v>
      </c>
      <c r="E5" s="21"/>
    </row>
    <row r="6" spans="1:5" ht="30" x14ac:dyDescent="0.25">
      <c r="A6" s="83" t="s">
        <v>184</v>
      </c>
      <c r="B6" s="50"/>
      <c r="C6" s="50"/>
      <c r="D6" s="38" t="s">
        <v>163</v>
      </c>
      <c r="E6" s="21"/>
    </row>
    <row r="7" spans="1:5" ht="30" x14ac:dyDescent="0.25">
      <c r="A7" s="83" t="s">
        <v>185</v>
      </c>
      <c r="B7" s="50"/>
      <c r="C7" s="50"/>
      <c r="D7" s="38" t="s">
        <v>163</v>
      </c>
      <c r="E7" s="21"/>
    </row>
    <row r="8" spans="1:5" ht="36" customHeight="1" x14ac:dyDescent="0.25">
      <c r="A8" s="83" t="s">
        <v>186</v>
      </c>
      <c r="B8" s="50"/>
      <c r="C8" s="50"/>
      <c r="D8" s="38" t="s">
        <v>163</v>
      </c>
      <c r="E8" s="21"/>
    </row>
    <row r="9" spans="1:5" ht="36" customHeight="1" x14ac:dyDescent="0.25">
      <c r="A9" s="83" t="s">
        <v>189</v>
      </c>
      <c r="B9" s="50"/>
      <c r="C9" s="50"/>
      <c r="D9" s="38" t="s">
        <v>163</v>
      </c>
      <c r="E9" s="21"/>
    </row>
    <row r="10" spans="1:5" ht="36" customHeight="1" x14ac:dyDescent="0.25">
      <c r="A10" s="83" t="s">
        <v>190</v>
      </c>
      <c r="B10" s="50"/>
      <c r="C10" s="50"/>
      <c r="D10" s="38" t="s">
        <v>163</v>
      </c>
      <c r="E10" s="21"/>
    </row>
    <row r="11" spans="1:5" x14ac:dyDescent="0.25">
      <c r="A11" s="83" t="s">
        <v>122</v>
      </c>
      <c r="B11" s="50"/>
      <c r="C11" s="50"/>
      <c r="D11" s="38"/>
      <c r="E11" s="21"/>
    </row>
    <row r="12" spans="1:5" x14ac:dyDescent="0.25">
      <c r="A12" s="151" t="s">
        <v>164</v>
      </c>
      <c r="B12" s="152"/>
      <c r="C12" s="152"/>
      <c r="D12" s="153"/>
      <c r="E12" s="51">
        <f>SUM(E3:E11)</f>
        <v>0</v>
      </c>
    </row>
  </sheetData>
  <mergeCells count="2">
    <mergeCell ref="A1:E1"/>
    <mergeCell ref="A12:D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6B4FE-C1CE-4F06-9AA4-7D5B63FB45D1}">
  <dimension ref="A1:E38"/>
  <sheetViews>
    <sheetView topLeftCell="A5" zoomScale="85" zoomScaleNormal="85" workbookViewId="0">
      <selection activeCell="P23" sqref="P23"/>
    </sheetView>
  </sheetViews>
  <sheetFormatPr defaultRowHeight="15" x14ac:dyDescent="0.25"/>
  <cols>
    <col min="1" max="1" width="38.42578125" customWidth="1"/>
    <col min="2" max="2" width="11.5703125" style="44" customWidth="1"/>
    <col min="3" max="3" width="10.5703125" style="44" customWidth="1"/>
    <col min="4" max="4" width="10.7109375" style="44" customWidth="1"/>
    <col min="5" max="5" width="11" style="44" customWidth="1"/>
  </cols>
  <sheetData>
    <row r="1" spans="1:5" ht="18.75" x14ac:dyDescent="0.25">
      <c r="A1" s="128" t="s">
        <v>9</v>
      </c>
      <c r="B1" s="129"/>
      <c r="C1" s="129"/>
      <c r="D1" s="129"/>
      <c r="E1" s="130"/>
    </row>
    <row r="2" spans="1:5" ht="30" x14ac:dyDescent="0.25">
      <c r="A2" s="66"/>
      <c r="B2" s="15" t="s">
        <v>0</v>
      </c>
      <c r="C2" s="16" t="s">
        <v>1</v>
      </c>
      <c r="D2" s="15" t="s">
        <v>91</v>
      </c>
      <c r="E2" s="56" t="s">
        <v>2</v>
      </c>
    </row>
    <row r="3" spans="1:5" ht="15.75" x14ac:dyDescent="0.25">
      <c r="A3" s="67" t="s">
        <v>18</v>
      </c>
      <c r="B3" s="15"/>
      <c r="C3" s="16"/>
      <c r="D3" s="15"/>
      <c r="E3" s="57"/>
    </row>
    <row r="4" spans="1:5" ht="105" x14ac:dyDescent="0.25">
      <c r="A4" s="20" t="s">
        <v>128</v>
      </c>
      <c r="B4" s="1" t="s">
        <v>4</v>
      </c>
      <c r="C4" s="1">
        <v>1</v>
      </c>
      <c r="D4" s="3"/>
      <c r="E4" s="43">
        <f>C4*D4</f>
        <v>0</v>
      </c>
    </row>
    <row r="5" spans="1:5" ht="165" x14ac:dyDescent="0.25">
      <c r="A5" s="68" t="s">
        <v>81</v>
      </c>
      <c r="B5" s="1" t="s">
        <v>4</v>
      </c>
      <c r="C5" s="1">
        <v>1</v>
      </c>
      <c r="D5" s="1"/>
      <c r="E5" s="43">
        <f t="shared" ref="E5:E30" si="0">C5*D5</f>
        <v>0</v>
      </c>
    </row>
    <row r="6" spans="1:5" x14ac:dyDescent="0.25">
      <c r="A6" s="68" t="s">
        <v>118</v>
      </c>
      <c r="B6" s="6" t="s">
        <v>117</v>
      </c>
      <c r="C6" s="6"/>
      <c r="D6" s="6"/>
      <c r="E6" s="43">
        <f t="shared" si="0"/>
        <v>0</v>
      </c>
    </row>
    <row r="7" spans="1:5" x14ac:dyDescent="0.25">
      <c r="A7" s="68" t="s">
        <v>14</v>
      </c>
      <c r="B7" s="1" t="s">
        <v>3</v>
      </c>
      <c r="C7" s="1">
        <v>1</v>
      </c>
      <c r="D7" s="1"/>
      <c r="E7" s="43">
        <f t="shared" si="0"/>
        <v>0</v>
      </c>
    </row>
    <row r="8" spans="1:5" ht="30" x14ac:dyDescent="0.25">
      <c r="A8" s="30" t="s">
        <v>52</v>
      </c>
      <c r="B8" s="1" t="s">
        <v>3</v>
      </c>
      <c r="C8" s="1">
        <v>1</v>
      </c>
      <c r="D8" s="1"/>
      <c r="E8" s="43">
        <f t="shared" si="0"/>
        <v>0</v>
      </c>
    </row>
    <row r="9" spans="1:5" x14ac:dyDescent="0.25">
      <c r="A9" s="68" t="s">
        <v>32</v>
      </c>
      <c r="B9" s="1" t="s">
        <v>4</v>
      </c>
      <c r="C9" s="1">
        <v>1</v>
      </c>
      <c r="D9" s="1"/>
      <c r="E9" s="43">
        <f t="shared" si="0"/>
        <v>0</v>
      </c>
    </row>
    <row r="10" spans="1:5" x14ac:dyDescent="0.25">
      <c r="A10" s="68" t="s">
        <v>48</v>
      </c>
      <c r="B10" s="1" t="s">
        <v>3</v>
      </c>
      <c r="C10" s="1">
        <v>1</v>
      </c>
      <c r="D10" s="1"/>
      <c r="E10" s="43">
        <f t="shared" si="0"/>
        <v>0</v>
      </c>
    </row>
    <row r="11" spans="1:5" x14ac:dyDescent="0.25">
      <c r="A11" s="68" t="s">
        <v>17</v>
      </c>
      <c r="B11" s="1" t="s">
        <v>4</v>
      </c>
      <c r="C11" s="1">
        <v>1</v>
      </c>
      <c r="D11" s="1"/>
      <c r="E11" s="43">
        <f t="shared" si="0"/>
        <v>0</v>
      </c>
    </row>
    <row r="12" spans="1:5" ht="60" x14ac:dyDescent="0.25">
      <c r="A12" s="10" t="s">
        <v>76</v>
      </c>
      <c r="B12" s="6" t="s">
        <v>4</v>
      </c>
      <c r="C12" s="6">
        <v>1</v>
      </c>
      <c r="D12" s="7"/>
      <c r="E12" s="43">
        <f t="shared" si="0"/>
        <v>0</v>
      </c>
    </row>
    <row r="13" spans="1:5" x14ac:dyDescent="0.25">
      <c r="A13" s="10" t="s">
        <v>33</v>
      </c>
      <c r="B13" s="6" t="s">
        <v>3</v>
      </c>
      <c r="C13" s="6">
        <v>1</v>
      </c>
      <c r="D13" s="7"/>
      <c r="E13" s="43">
        <f t="shared" si="0"/>
        <v>0</v>
      </c>
    </row>
    <row r="14" spans="1:5" ht="15.75" x14ac:dyDescent="0.25">
      <c r="A14" s="69" t="s">
        <v>19</v>
      </c>
      <c r="B14" s="47"/>
      <c r="C14" s="16"/>
      <c r="D14" s="15"/>
      <c r="E14" s="57"/>
    </row>
    <row r="15" spans="1:5" x14ac:dyDescent="0.25">
      <c r="A15" s="41" t="s">
        <v>99</v>
      </c>
      <c r="B15" s="1" t="s">
        <v>3</v>
      </c>
      <c r="C15" s="1">
        <v>1</v>
      </c>
      <c r="D15" s="1"/>
      <c r="E15" s="43">
        <f t="shared" si="0"/>
        <v>0</v>
      </c>
    </row>
    <row r="16" spans="1:5" x14ac:dyDescent="0.25">
      <c r="A16" s="41" t="s">
        <v>100</v>
      </c>
      <c r="B16" s="1" t="s">
        <v>3</v>
      </c>
      <c r="C16" s="1">
        <v>1</v>
      </c>
      <c r="D16" s="1"/>
      <c r="E16" s="43">
        <f t="shared" si="0"/>
        <v>0</v>
      </c>
    </row>
    <row r="17" spans="1:5" x14ac:dyDescent="0.25">
      <c r="A17" s="41" t="s">
        <v>101</v>
      </c>
      <c r="B17" s="1" t="s">
        <v>3</v>
      </c>
      <c r="C17" s="1">
        <v>1</v>
      </c>
      <c r="D17" s="1"/>
      <c r="E17" s="43">
        <f t="shared" si="0"/>
        <v>0</v>
      </c>
    </row>
    <row r="18" spans="1:5" ht="30" x14ac:dyDescent="0.25">
      <c r="A18" s="41" t="s">
        <v>102</v>
      </c>
      <c r="B18" s="1" t="s">
        <v>3</v>
      </c>
      <c r="C18" s="1">
        <v>1</v>
      </c>
      <c r="D18" s="1"/>
      <c r="E18" s="43">
        <f t="shared" si="0"/>
        <v>0</v>
      </c>
    </row>
    <row r="19" spans="1:5" ht="30" x14ac:dyDescent="0.25">
      <c r="A19" s="41" t="s">
        <v>12</v>
      </c>
      <c r="B19" s="1" t="s">
        <v>3</v>
      </c>
      <c r="C19" s="1">
        <v>1</v>
      </c>
      <c r="D19" s="1"/>
      <c r="E19" s="43">
        <f t="shared" si="0"/>
        <v>0</v>
      </c>
    </row>
    <row r="20" spans="1:5" ht="60" x14ac:dyDescent="0.25">
      <c r="A20" s="68" t="s">
        <v>31</v>
      </c>
      <c r="B20" s="1" t="s">
        <v>4</v>
      </c>
      <c r="C20" s="1">
        <v>1</v>
      </c>
      <c r="D20" s="1"/>
      <c r="E20" s="43">
        <f t="shared" si="0"/>
        <v>0</v>
      </c>
    </row>
    <row r="21" spans="1:5" ht="45" x14ac:dyDescent="0.25">
      <c r="A21" s="25" t="s">
        <v>22</v>
      </c>
      <c r="B21" s="1" t="s">
        <v>4</v>
      </c>
      <c r="C21" s="1">
        <v>1</v>
      </c>
      <c r="D21" s="1"/>
      <c r="E21" s="43">
        <f t="shared" si="0"/>
        <v>0</v>
      </c>
    </row>
    <row r="22" spans="1:5" ht="15.75" x14ac:dyDescent="0.25">
      <c r="A22" s="69" t="s">
        <v>21</v>
      </c>
      <c r="B22" s="47"/>
      <c r="C22" s="47"/>
      <c r="D22" s="47"/>
      <c r="E22" s="57"/>
    </row>
    <row r="23" spans="1:5" ht="30" x14ac:dyDescent="0.25">
      <c r="A23" s="68" t="s">
        <v>57</v>
      </c>
      <c r="B23" s="1" t="s">
        <v>192</v>
      </c>
      <c r="C23" s="1">
        <v>1</v>
      </c>
      <c r="D23" s="6"/>
      <c r="E23" s="43">
        <f t="shared" si="0"/>
        <v>0</v>
      </c>
    </row>
    <row r="24" spans="1:5" x14ac:dyDescent="0.25">
      <c r="A24" s="68" t="s">
        <v>5</v>
      </c>
      <c r="B24" s="1" t="s">
        <v>192</v>
      </c>
      <c r="C24" s="1">
        <v>1</v>
      </c>
      <c r="D24" s="1"/>
      <c r="E24" s="43">
        <f t="shared" si="0"/>
        <v>0</v>
      </c>
    </row>
    <row r="25" spans="1:5" x14ac:dyDescent="0.25">
      <c r="A25" s="40" t="s">
        <v>7</v>
      </c>
      <c r="B25" s="1"/>
      <c r="C25" s="1"/>
      <c r="D25" s="1"/>
      <c r="E25" s="43">
        <f t="shared" si="0"/>
        <v>0</v>
      </c>
    </row>
    <row r="26" spans="1:5" ht="15.75" x14ac:dyDescent="0.25">
      <c r="A26" s="70" t="s">
        <v>34</v>
      </c>
      <c r="B26" s="47"/>
      <c r="C26" s="47"/>
      <c r="D26" s="47"/>
      <c r="E26" s="57"/>
    </row>
    <row r="27" spans="1:5" x14ac:dyDescent="0.25">
      <c r="A27" s="41" t="s">
        <v>121</v>
      </c>
      <c r="B27" s="1" t="s">
        <v>4</v>
      </c>
      <c r="C27" s="1">
        <v>1</v>
      </c>
      <c r="D27" s="1"/>
      <c r="E27" s="43">
        <f t="shared" si="0"/>
        <v>0</v>
      </c>
    </row>
    <row r="28" spans="1:5" x14ac:dyDescent="0.25">
      <c r="A28" s="41" t="s">
        <v>50</v>
      </c>
      <c r="B28" s="1" t="s">
        <v>3</v>
      </c>
      <c r="C28" s="1">
        <v>1</v>
      </c>
      <c r="D28" s="1"/>
      <c r="E28" s="43">
        <f t="shared" si="0"/>
        <v>0</v>
      </c>
    </row>
    <row r="29" spans="1:5" x14ac:dyDescent="0.25">
      <c r="A29" s="5" t="s">
        <v>49</v>
      </c>
      <c r="B29" s="1" t="s">
        <v>3</v>
      </c>
      <c r="C29" s="1">
        <v>1</v>
      </c>
      <c r="D29" s="1"/>
      <c r="E29" s="43">
        <f t="shared" si="0"/>
        <v>0</v>
      </c>
    </row>
    <row r="30" spans="1:5" x14ac:dyDescent="0.25">
      <c r="A30" s="5" t="s">
        <v>72</v>
      </c>
      <c r="B30" s="1" t="s">
        <v>3</v>
      </c>
      <c r="C30" s="64">
        <v>1</v>
      </c>
      <c r="D30" s="1"/>
      <c r="E30" s="43">
        <f t="shared" si="0"/>
        <v>0</v>
      </c>
    </row>
    <row r="31" spans="1:5" x14ac:dyDescent="0.25">
      <c r="A31" s="131" t="s">
        <v>20</v>
      </c>
      <c r="B31" s="132"/>
      <c r="C31" s="133"/>
      <c r="D31" s="65"/>
      <c r="E31" s="57">
        <f>SUM(E4:E13,E15:E21,E23:E25,E27:E30)</f>
        <v>0</v>
      </c>
    </row>
    <row r="33" spans="1:5" ht="15" customHeight="1" x14ac:dyDescent="0.25">
      <c r="A33" s="134" t="s">
        <v>119</v>
      </c>
      <c r="B33" s="134"/>
      <c r="C33" s="134"/>
      <c r="D33" s="134"/>
      <c r="E33" s="134"/>
    </row>
    <row r="34" spans="1:5" x14ac:dyDescent="0.25">
      <c r="A34" s="134"/>
      <c r="B34" s="134"/>
      <c r="C34" s="134"/>
      <c r="D34" s="134"/>
      <c r="E34" s="134"/>
    </row>
    <row r="35" spans="1:5" x14ac:dyDescent="0.25">
      <c r="A35" s="134"/>
      <c r="B35" s="134"/>
      <c r="C35" s="134"/>
      <c r="D35" s="134"/>
      <c r="E35" s="134"/>
    </row>
    <row r="36" spans="1:5" x14ac:dyDescent="0.25">
      <c r="A36" s="134"/>
      <c r="B36" s="134"/>
      <c r="C36" s="134"/>
      <c r="D36" s="134"/>
      <c r="E36" s="134"/>
    </row>
    <row r="37" spans="1:5" x14ac:dyDescent="0.25">
      <c r="A37" s="71"/>
      <c r="B37" s="71"/>
      <c r="C37" s="71"/>
      <c r="D37" s="71"/>
      <c r="E37" s="71"/>
    </row>
    <row r="38" spans="1:5" x14ac:dyDescent="0.25">
      <c r="C38" s="44" t="s">
        <v>129</v>
      </c>
    </row>
  </sheetData>
  <mergeCells count="3">
    <mergeCell ref="A1:E1"/>
    <mergeCell ref="A31:C31"/>
    <mergeCell ref="A33:E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3A2C-E445-423B-8455-F1FB2BBC445C}">
  <dimension ref="A1:E35"/>
  <sheetViews>
    <sheetView workbookViewId="0">
      <selection activeCell="B21" sqref="B21:C22"/>
    </sheetView>
  </sheetViews>
  <sheetFormatPr defaultRowHeight="15" x14ac:dyDescent="0.25"/>
  <cols>
    <col min="1" max="1" width="36.140625" style="44" customWidth="1"/>
  </cols>
  <sheetData>
    <row r="1" spans="1:5" ht="18.75" x14ac:dyDescent="0.25">
      <c r="A1" s="135" t="s">
        <v>23</v>
      </c>
      <c r="B1" s="136"/>
      <c r="C1" s="136"/>
      <c r="D1" s="136"/>
      <c r="E1" s="137"/>
    </row>
    <row r="2" spans="1:5" ht="30" x14ac:dyDescent="0.25">
      <c r="A2" s="63"/>
      <c r="B2" s="15" t="s">
        <v>0</v>
      </c>
      <c r="C2" s="16" t="s">
        <v>1</v>
      </c>
      <c r="D2" s="15" t="s">
        <v>91</v>
      </c>
      <c r="E2" s="22" t="s">
        <v>2</v>
      </c>
    </row>
    <row r="3" spans="1:5" ht="15.75" x14ac:dyDescent="0.25">
      <c r="A3" s="13" t="s">
        <v>18</v>
      </c>
      <c r="B3" s="15"/>
      <c r="C3" s="16"/>
      <c r="D3" s="15"/>
      <c r="E3" s="24"/>
    </row>
    <row r="4" spans="1:5" ht="105" x14ac:dyDescent="0.25">
      <c r="A4" s="58" t="s">
        <v>58</v>
      </c>
      <c r="B4" s="1" t="s">
        <v>4</v>
      </c>
      <c r="C4" s="1">
        <v>1</v>
      </c>
      <c r="D4" s="3"/>
      <c r="E4" s="21">
        <f>C4*D4</f>
        <v>0</v>
      </c>
    </row>
    <row r="5" spans="1:5" ht="195" x14ac:dyDescent="0.25">
      <c r="A5" s="38" t="s">
        <v>82</v>
      </c>
      <c r="B5" s="1" t="s">
        <v>4</v>
      </c>
      <c r="C5" s="1">
        <v>1</v>
      </c>
      <c r="D5" s="2"/>
      <c r="E5" s="21">
        <f t="shared" ref="E5:E13" si="0">C5*D5</f>
        <v>0</v>
      </c>
    </row>
    <row r="6" spans="1:5" x14ac:dyDescent="0.25">
      <c r="A6" s="38" t="s">
        <v>118</v>
      </c>
      <c r="B6" s="6" t="s">
        <v>117</v>
      </c>
      <c r="C6" s="8"/>
      <c r="D6" s="27"/>
      <c r="E6" s="21">
        <f t="shared" si="0"/>
        <v>0</v>
      </c>
    </row>
    <row r="7" spans="1:5" x14ac:dyDescent="0.25">
      <c r="A7" s="38" t="s">
        <v>14</v>
      </c>
      <c r="B7" s="1" t="s">
        <v>3</v>
      </c>
      <c r="C7" s="2">
        <v>1</v>
      </c>
      <c r="D7" s="2"/>
      <c r="E7" s="21">
        <f t="shared" si="0"/>
        <v>0</v>
      </c>
    </row>
    <row r="8" spans="1:5" ht="30" x14ac:dyDescent="0.25">
      <c r="A8" s="58" t="s">
        <v>52</v>
      </c>
      <c r="B8" s="1" t="s">
        <v>3</v>
      </c>
      <c r="C8" s="1">
        <v>1</v>
      </c>
      <c r="D8" s="2"/>
      <c r="E8" s="21">
        <f t="shared" si="0"/>
        <v>0</v>
      </c>
    </row>
    <row r="9" spans="1:5" ht="30" x14ac:dyDescent="0.25">
      <c r="A9" s="38" t="s">
        <v>32</v>
      </c>
      <c r="B9" s="1" t="s">
        <v>4</v>
      </c>
      <c r="C9" s="2">
        <v>1</v>
      </c>
      <c r="D9" s="2"/>
      <c r="E9" s="21">
        <f t="shared" si="0"/>
        <v>0</v>
      </c>
    </row>
    <row r="10" spans="1:5" x14ac:dyDescent="0.25">
      <c r="A10" s="38" t="s">
        <v>56</v>
      </c>
      <c r="B10" s="1" t="s">
        <v>3</v>
      </c>
      <c r="C10" s="2">
        <v>1</v>
      </c>
      <c r="D10" s="2"/>
      <c r="E10" s="21">
        <f t="shared" si="0"/>
        <v>0</v>
      </c>
    </row>
    <row r="11" spans="1:5" x14ac:dyDescent="0.25">
      <c r="A11" s="38" t="s">
        <v>17</v>
      </c>
      <c r="B11" s="1" t="s">
        <v>4</v>
      </c>
      <c r="C11" s="2">
        <v>1</v>
      </c>
      <c r="D11" s="2"/>
      <c r="E11" s="21">
        <f t="shared" si="0"/>
        <v>0</v>
      </c>
    </row>
    <row r="12" spans="1:5" ht="60" x14ac:dyDescent="0.25">
      <c r="A12" s="61" t="s">
        <v>76</v>
      </c>
      <c r="B12" s="6" t="s">
        <v>4</v>
      </c>
      <c r="C12" s="6">
        <v>1</v>
      </c>
      <c r="D12" s="7"/>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19" si="1">C16*D16</f>
        <v>0</v>
      </c>
    </row>
    <row r="17" spans="1:5" ht="30" x14ac:dyDescent="0.25">
      <c r="A17" s="38" t="s">
        <v>103</v>
      </c>
      <c r="B17" s="1" t="s">
        <v>3</v>
      </c>
      <c r="C17" s="2">
        <v>1</v>
      </c>
      <c r="D17" s="2"/>
      <c r="E17" s="21">
        <f t="shared" si="1"/>
        <v>0</v>
      </c>
    </row>
    <row r="18" spans="1:5" ht="30" x14ac:dyDescent="0.25">
      <c r="A18" s="39" t="s">
        <v>12</v>
      </c>
      <c r="B18" s="1" t="s">
        <v>3</v>
      </c>
      <c r="C18" s="2">
        <v>1</v>
      </c>
      <c r="D18" s="2"/>
      <c r="E18" s="21">
        <f t="shared" si="1"/>
        <v>0</v>
      </c>
    </row>
    <row r="19" spans="1:5" ht="75" x14ac:dyDescent="0.25">
      <c r="A19" s="38" t="s">
        <v>13</v>
      </c>
      <c r="B19" s="1" t="s">
        <v>4</v>
      </c>
      <c r="C19" s="1">
        <v>1</v>
      </c>
      <c r="D19" s="2"/>
      <c r="E19" s="21">
        <f t="shared" si="1"/>
        <v>0</v>
      </c>
    </row>
    <row r="20" spans="1:5" ht="15.75" x14ac:dyDescent="0.25">
      <c r="A20" s="14" t="s">
        <v>21</v>
      </c>
      <c r="B20" s="47"/>
      <c r="C20" s="29"/>
      <c r="D20" s="29"/>
      <c r="E20" s="24"/>
    </row>
    <row r="21" spans="1:5" ht="30" x14ac:dyDescent="0.25">
      <c r="A21" s="38" t="s">
        <v>57</v>
      </c>
      <c r="B21" s="1" t="s">
        <v>192</v>
      </c>
      <c r="C21" s="8">
        <v>1</v>
      </c>
      <c r="D21" s="8"/>
      <c r="E21" s="21">
        <f>C21*D21</f>
        <v>0</v>
      </c>
    </row>
    <row r="22" spans="1:5" x14ac:dyDescent="0.25">
      <c r="A22" s="38" t="s">
        <v>5</v>
      </c>
      <c r="B22" s="1" t="s">
        <v>192</v>
      </c>
      <c r="C22" s="2">
        <v>1</v>
      </c>
      <c r="D22" s="2"/>
      <c r="E22" s="21">
        <f t="shared" ref="E22:E23" si="2">C22*D22</f>
        <v>0</v>
      </c>
    </row>
    <row r="23" spans="1:5" x14ac:dyDescent="0.25">
      <c r="A23" s="62" t="s">
        <v>7</v>
      </c>
      <c r="B23" s="1" t="s">
        <v>8</v>
      </c>
      <c r="C23" s="2"/>
      <c r="D23" s="2"/>
      <c r="E23" s="21">
        <f t="shared" si="2"/>
        <v>0</v>
      </c>
    </row>
    <row r="24" spans="1:5" ht="15.75" x14ac:dyDescent="0.25">
      <c r="A24" s="17" t="s">
        <v>34</v>
      </c>
      <c r="B24" s="47"/>
      <c r="C24" s="29"/>
      <c r="D24" s="29"/>
      <c r="E24" s="24"/>
    </row>
    <row r="25" spans="1:5" x14ac:dyDescent="0.25">
      <c r="A25" s="39" t="s">
        <v>121</v>
      </c>
      <c r="B25" s="1" t="s">
        <v>4</v>
      </c>
      <c r="C25" s="1">
        <v>1</v>
      </c>
      <c r="D25" s="2"/>
      <c r="E25" s="21">
        <f>C25*D25</f>
        <v>0</v>
      </c>
    </row>
    <row r="26" spans="1:5" x14ac:dyDescent="0.25">
      <c r="A26" s="39" t="s">
        <v>50</v>
      </c>
      <c r="B26" s="1" t="s">
        <v>3</v>
      </c>
      <c r="C26" s="2">
        <v>1</v>
      </c>
      <c r="D26" s="2"/>
      <c r="E26" s="21">
        <f t="shared" ref="E26:E28" si="3">C26*D26</f>
        <v>0</v>
      </c>
    </row>
    <row r="27" spans="1:5" x14ac:dyDescent="0.25">
      <c r="A27" s="63" t="s">
        <v>49</v>
      </c>
      <c r="B27" s="1" t="s">
        <v>3</v>
      </c>
      <c r="C27" s="2">
        <v>1</v>
      </c>
      <c r="D27" s="2"/>
      <c r="E27" s="21">
        <f t="shared" si="3"/>
        <v>0</v>
      </c>
    </row>
    <row r="28" spans="1:5" x14ac:dyDescent="0.25">
      <c r="A28" s="63" t="s">
        <v>72</v>
      </c>
      <c r="B28" s="1" t="s">
        <v>3</v>
      </c>
      <c r="C28" s="2">
        <v>1</v>
      </c>
      <c r="D28" s="2"/>
      <c r="E28" s="21">
        <f t="shared" si="3"/>
        <v>0</v>
      </c>
    </row>
    <row r="29" spans="1:5" x14ac:dyDescent="0.25">
      <c r="A29" s="131" t="s">
        <v>20</v>
      </c>
      <c r="B29" s="132"/>
      <c r="C29" s="132"/>
      <c r="D29" s="133"/>
      <c r="E29" s="24">
        <f>SUM(E4:E13,E15:E19,E21:E23,E25:E28)</f>
        <v>0</v>
      </c>
    </row>
    <row r="32" spans="1:5" ht="15" customHeight="1" x14ac:dyDescent="0.25">
      <c r="A32" s="134" t="s">
        <v>119</v>
      </c>
      <c r="B32" s="134"/>
      <c r="C32" s="134"/>
      <c r="D32" s="134"/>
      <c r="E32" s="134"/>
    </row>
    <row r="33" spans="1:5" x14ac:dyDescent="0.25">
      <c r="A33" s="134"/>
      <c r="B33" s="134"/>
      <c r="C33" s="134"/>
      <c r="D33" s="134"/>
      <c r="E33" s="134"/>
    </row>
    <row r="34" spans="1:5" x14ac:dyDescent="0.25">
      <c r="A34" s="134"/>
      <c r="B34" s="134"/>
      <c r="C34" s="134"/>
      <c r="D34" s="134"/>
      <c r="E34" s="134"/>
    </row>
    <row r="35" spans="1:5" x14ac:dyDescent="0.25">
      <c r="A35" s="134"/>
      <c r="B35" s="134"/>
      <c r="C35" s="134"/>
      <c r="D35" s="134"/>
      <c r="E35" s="134"/>
    </row>
  </sheetData>
  <mergeCells count="3">
    <mergeCell ref="A1:E1"/>
    <mergeCell ref="A29:D29"/>
    <mergeCell ref="A32:E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585A9-DA89-4683-B3A0-D65465469D65}">
  <dimension ref="A1:E38"/>
  <sheetViews>
    <sheetView topLeftCell="A5" workbookViewId="0">
      <selection activeCell="I23" sqref="I23"/>
    </sheetView>
  </sheetViews>
  <sheetFormatPr defaultRowHeight="15" x14ac:dyDescent="0.25"/>
  <cols>
    <col min="1" max="1" width="34.42578125" style="44" customWidth="1"/>
    <col min="3" max="3" width="13.140625" customWidth="1"/>
    <col min="4" max="4" width="12.140625" customWidth="1"/>
    <col min="5" max="5" width="12.7109375" customWidth="1"/>
  </cols>
  <sheetData>
    <row r="1" spans="1:5" ht="18.75" x14ac:dyDescent="0.25">
      <c r="A1" s="135" t="s">
        <v>24</v>
      </c>
      <c r="B1" s="136"/>
      <c r="C1" s="136"/>
      <c r="D1" s="136"/>
      <c r="E1" s="137"/>
    </row>
    <row r="2" spans="1:5" ht="30" x14ac:dyDescent="0.25">
      <c r="A2" s="63"/>
      <c r="B2" s="15" t="s">
        <v>0</v>
      </c>
      <c r="C2" s="16" t="s">
        <v>1</v>
      </c>
      <c r="D2" s="15" t="s">
        <v>91</v>
      </c>
      <c r="E2" s="28" t="s">
        <v>2</v>
      </c>
    </row>
    <row r="3" spans="1:5" ht="15.75" x14ac:dyDescent="0.25">
      <c r="A3" s="13" t="s">
        <v>18</v>
      </c>
      <c r="B3" s="15"/>
      <c r="C3" s="16"/>
      <c r="D3" s="15"/>
      <c r="E3" s="24"/>
    </row>
    <row r="4" spans="1:5" ht="120" x14ac:dyDescent="0.25">
      <c r="A4" s="58" t="s">
        <v>130</v>
      </c>
      <c r="B4" s="1" t="s">
        <v>4</v>
      </c>
      <c r="C4" s="1">
        <v>1</v>
      </c>
      <c r="D4" s="3"/>
      <c r="E4" s="21">
        <f>C4*D4</f>
        <v>0</v>
      </c>
    </row>
    <row r="5" spans="1:5" ht="195" x14ac:dyDescent="0.25">
      <c r="A5" s="38" t="s">
        <v>83</v>
      </c>
      <c r="B5" s="1" t="s">
        <v>4</v>
      </c>
      <c r="C5" s="1">
        <v>1</v>
      </c>
      <c r="D5" s="2"/>
      <c r="E5" s="21">
        <f t="shared" ref="E5:E13" si="0">C5*D5</f>
        <v>0</v>
      </c>
    </row>
    <row r="6" spans="1:5" x14ac:dyDescent="0.25">
      <c r="A6" s="38" t="s">
        <v>118</v>
      </c>
      <c r="B6" s="6" t="s">
        <v>117</v>
      </c>
      <c r="C6" s="8"/>
      <c r="D6" s="27"/>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60"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21" si="1">C16*D16</f>
        <v>0</v>
      </c>
    </row>
    <row r="17" spans="1:5" x14ac:dyDescent="0.25">
      <c r="A17" s="39" t="s">
        <v>101</v>
      </c>
      <c r="B17" s="1" t="s">
        <v>3</v>
      </c>
      <c r="C17" s="2">
        <v>1</v>
      </c>
      <c r="D17" s="2"/>
      <c r="E17" s="21">
        <f t="shared" si="1"/>
        <v>0</v>
      </c>
    </row>
    <row r="18" spans="1:5" ht="30" x14ac:dyDescent="0.25">
      <c r="A18" s="38" t="s">
        <v>104</v>
      </c>
      <c r="B18" s="1" t="s">
        <v>3</v>
      </c>
      <c r="C18" s="1">
        <v>1</v>
      </c>
      <c r="D18" s="2"/>
      <c r="E18" s="21">
        <f t="shared" si="1"/>
        <v>0</v>
      </c>
    </row>
    <row r="19" spans="1:5" ht="30" x14ac:dyDescent="0.25">
      <c r="A19" s="38" t="s">
        <v>105</v>
      </c>
      <c r="B19" s="1" t="s">
        <v>3</v>
      </c>
      <c r="C19" s="1">
        <v>2</v>
      </c>
      <c r="D19" s="2"/>
      <c r="E19" s="21">
        <f t="shared" si="1"/>
        <v>0</v>
      </c>
    </row>
    <row r="20" spans="1:5" ht="30" x14ac:dyDescent="0.25">
      <c r="A20" s="93" t="s">
        <v>194</v>
      </c>
      <c r="B20" s="94" t="s">
        <v>3</v>
      </c>
      <c r="C20" s="94">
        <v>1</v>
      </c>
      <c r="D20" s="2"/>
      <c r="E20" s="96">
        <f t="shared" si="1"/>
        <v>0</v>
      </c>
    </row>
    <row r="21" spans="1:5" ht="75" x14ac:dyDescent="0.25">
      <c r="A21" s="38" t="s">
        <v>13</v>
      </c>
      <c r="B21" s="1" t="s">
        <v>4</v>
      </c>
      <c r="C21" s="1">
        <v>1</v>
      </c>
      <c r="D21" s="2"/>
      <c r="E21" s="21">
        <f t="shared" si="1"/>
        <v>0</v>
      </c>
    </row>
    <row r="22" spans="1:5" ht="15.75" x14ac:dyDescent="0.25">
      <c r="A22" s="14" t="s">
        <v>21</v>
      </c>
      <c r="B22" s="47"/>
      <c r="C22" s="29"/>
      <c r="D22" s="29"/>
      <c r="E22" s="24"/>
    </row>
    <row r="23" spans="1:5" ht="45" x14ac:dyDescent="0.25">
      <c r="A23" s="38" t="s">
        <v>57</v>
      </c>
      <c r="B23" s="1" t="s">
        <v>192</v>
      </c>
      <c r="C23" s="8">
        <v>1</v>
      </c>
      <c r="D23" s="2"/>
      <c r="E23" s="21">
        <f>C23*D23</f>
        <v>0</v>
      </c>
    </row>
    <row r="24" spans="1:5" x14ac:dyDescent="0.25">
      <c r="A24" s="38" t="s">
        <v>5</v>
      </c>
      <c r="B24" s="1" t="s">
        <v>192</v>
      </c>
      <c r="C24" s="2">
        <v>1</v>
      </c>
      <c r="D24" s="2"/>
      <c r="E24" s="21">
        <f t="shared" ref="E24:E25" si="2">C24*D24</f>
        <v>0</v>
      </c>
    </row>
    <row r="25" spans="1:5" x14ac:dyDescent="0.25">
      <c r="A25" s="62" t="s">
        <v>7</v>
      </c>
      <c r="B25" s="1" t="s">
        <v>8</v>
      </c>
      <c r="C25" s="2"/>
      <c r="D25" s="2"/>
      <c r="E25" s="21">
        <f t="shared" si="2"/>
        <v>0</v>
      </c>
    </row>
    <row r="26" spans="1:5" ht="15.75" x14ac:dyDescent="0.25">
      <c r="A26" s="17" t="s">
        <v>34</v>
      </c>
      <c r="B26" s="47"/>
      <c r="C26" s="29"/>
      <c r="D26" s="29"/>
      <c r="E26" s="24"/>
    </row>
    <row r="27" spans="1:5" x14ac:dyDescent="0.25">
      <c r="A27" s="39" t="s">
        <v>121</v>
      </c>
      <c r="B27" s="1" t="s">
        <v>4</v>
      </c>
      <c r="C27" s="1">
        <v>1</v>
      </c>
      <c r="D27" s="2"/>
      <c r="E27" s="21">
        <f>C27*D27</f>
        <v>0</v>
      </c>
    </row>
    <row r="28" spans="1:5" x14ac:dyDescent="0.25">
      <c r="A28" s="39" t="s">
        <v>50</v>
      </c>
      <c r="B28" s="1" t="s">
        <v>3</v>
      </c>
      <c r="C28" s="2">
        <v>1</v>
      </c>
      <c r="D28" s="2"/>
      <c r="E28" s="21">
        <f t="shared" ref="E28:E30" si="3">C28*D28</f>
        <v>0</v>
      </c>
    </row>
    <row r="29" spans="1:5" x14ac:dyDescent="0.25">
      <c r="A29" s="63" t="s">
        <v>49</v>
      </c>
      <c r="B29" s="2" t="s">
        <v>3</v>
      </c>
      <c r="C29" s="2">
        <v>1</v>
      </c>
      <c r="D29" s="2"/>
      <c r="E29" s="21">
        <f t="shared" si="3"/>
        <v>0</v>
      </c>
    </row>
    <row r="30" spans="1:5" x14ac:dyDescent="0.25">
      <c r="A30" s="63" t="s">
        <v>51</v>
      </c>
      <c r="B30" s="2" t="s">
        <v>3</v>
      </c>
      <c r="C30" s="2">
        <v>1</v>
      </c>
      <c r="D30" s="2"/>
      <c r="E30" s="21">
        <f t="shared" si="3"/>
        <v>0</v>
      </c>
    </row>
    <row r="31" spans="1:5" x14ac:dyDescent="0.25">
      <c r="A31" s="131" t="s">
        <v>20</v>
      </c>
      <c r="B31" s="132"/>
      <c r="C31" s="132"/>
      <c r="D31" s="133"/>
      <c r="E31" s="24">
        <f>SUM(E4:E13,E15:E21,E23:E25,E27:E30)</f>
        <v>0</v>
      </c>
    </row>
    <row r="35" spans="1:5" ht="15" customHeight="1" x14ac:dyDescent="0.25">
      <c r="A35" s="134" t="s">
        <v>119</v>
      </c>
      <c r="B35" s="134"/>
      <c r="C35" s="134"/>
      <c r="D35" s="134"/>
      <c r="E35" s="134"/>
    </row>
    <row r="36" spans="1:5" x14ac:dyDescent="0.25">
      <c r="A36" s="134"/>
      <c r="B36" s="134"/>
      <c r="C36" s="134"/>
      <c r="D36" s="134"/>
      <c r="E36" s="134"/>
    </row>
    <row r="37" spans="1:5" x14ac:dyDescent="0.25">
      <c r="A37" s="134"/>
      <c r="B37" s="134"/>
      <c r="C37" s="134"/>
      <c r="D37" s="134"/>
      <c r="E37" s="134"/>
    </row>
    <row r="38" spans="1:5" x14ac:dyDescent="0.25">
      <c r="A38" s="134"/>
      <c r="B38" s="134"/>
      <c r="C38" s="134"/>
      <c r="D38" s="134"/>
      <c r="E38" s="134"/>
    </row>
  </sheetData>
  <mergeCells count="3">
    <mergeCell ref="A1:E1"/>
    <mergeCell ref="A31:D31"/>
    <mergeCell ref="A35:E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CB1E-E759-4EF3-8ECC-AFC708A904BD}">
  <dimension ref="A1:E39"/>
  <sheetViews>
    <sheetView topLeftCell="A15" workbookViewId="0">
      <selection activeCell="B24" sqref="B24:C25"/>
    </sheetView>
  </sheetViews>
  <sheetFormatPr defaultRowHeight="15" x14ac:dyDescent="0.25"/>
  <cols>
    <col min="1" max="1" width="38.7109375" style="44" customWidth="1"/>
    <col min="2" max="2" width="10.5703125" customWidth="1"/>
    <col min="3" max="3" width="10" customWidth="1"/>
    <col min="4" max="4" width="10.5703125" customWidth="1"/>
    <col min="5" max="5" width="10.42578125" customWidth="1"/>
  </cols>
  <sheetData>
    <row r="1" spans="1:5" ht="18.75" x14ac:dyDescent="0.25">
      <c r="A1" s="135" t="s">
        <v>25</v>
      </c>
      <c r="B1" s="136"/>
      <c r="C1" s="136"/>
      <c r="D1" s="136"/>
      <c r="E1" s="137"/>
    </row>
    <row r="2" spans="1:5" ht="30" x14ac:dyDescent="0.25">
      <c r="A2" s="63"/>
      <c r="B2" s="15" t="s">
        <v>0</v>
      </c>
      <c r="C2" s="16" t="s">
        <v>1</v>
      </c>
      <c r="D2" s="31" t="s">
        <v>91</v>
      </c>
      <c r="E2" s="15" t="s">
        <v>2</v>
      </c>
    </row>
    <row r="3" spans="1:5" ht="15.75" x14ac:dyDescent="0.25">
      <c r="A3" s="13" t="s">
        <v>18</v>
      </c>
      <c r="B3" s="15"/>
      <c r="C3" s="16"/>
      <c r="D3" s="15"/>
      <c r="E3" s="24"/>
    </row>
    <row r="4" spans="1:5" ht="105" x14ac:dyDescent="0.25">
      <c r="A4" s="58" t="s">
        <v>66</v>
      </c>
      <c r="B4" s="1" t="s">
        <v>4</v>
      </c>
      <c r="C4" s="1">
        <v>1</v>
      </c>
      <c r="D4" s="3"/>
      <c r="E4" s="21">
        <f>C4*D4</f>
        <v>0</v>
      </c>
    </row>
    <row r="5" spans="1:5" ht="165" x14ac:dyDescent="0.25">
      <c r="A5" s="38" t="s">
        <v>83</v>
      </c>
      <c r="B5" s="1" t="s">
        <v>4</v>
      </c>
      <c r="C5" s="1">
        <v>1</v>
      </c>
      <c r="D5" s="2"/>
      <c r="E5" s="21">
        <f t="shared" ref="E5:E13" si="0">C5*D5</f>
        <v>0</v>
      </c>
    </row>
    <row r="6" spans="1:5" x14ac:dyDescent="0.25">
      <c r="A6" s="38" t="s">
        <v>118</v>
      </c>
      <c r="B6" s="6" t="s">
        <v>117</v>
      </c>
      <c r="C6" s="8"/>
      <c r="D6" s="27"/>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60"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22" si="1">C16*D16</f>
        <v>0</v>
      </c>
    </row>
    <row r="17" spans="1:5" x14ac:dyDescent="0.25">
      <c r="A17" s="39" t="s">
        <v>101</v>
      </c>
      <c r="B17" s="1" t="s">
        <v>3</v>
      </c>
      <c r="C17" s="2">
        <v>1</v>
      </c>
      <c r="D17" s="2"/>
      <c r="E17" s="21">
        <f t="shared" si="1"/>
        <v>0</v>
      </c>
    </row>
    <row r="18" spans="1:5" ht="30" x14ac:dyDescent="0.25">
      <c r="A18" s="38" t="s">
        <v>106</v>
      </c>
      <c r="B18" s="1" t="s">
        <v>3</v>
      </c>
      <c r="C18" s="2">
        <v>1</v>
      </c>
      <c r="D18" s="2"/>
      <c r="E18" s="21">
        <f t="shared" si="1"/>
        <v>0</v>
      </c>
    </row>
    <row r="19" spans="1:5" ht="30" x14ac:dyDescent="0.25">
      <c r="A19" s="39" t="s">
        <v>12</v>
      </c>
      <c r="B19" s="1" t="s">
        <v>3</v>
      </c>
      <c r="C19" s="2">
        <v>1</v>
      </c>
      <c r="D19" s="2"/>
      <c r="E19" s="21">
        <f t="shared" si="1"/>
        <v>0</v>
      </c>
    </row>
    <row r="20" spans="1:5" x14ac:dyDescent="0.25">
      <c r="A20" s="42" t="s">
        <v>107</v>
      </c>
      <c r="B20" s="1" t="s">
        <v>3</v>
      </c>
      <c r="C20" s="2">
        <v>1</v>
      </c>
      <c r="D20" s="2"/>
      <c r="E20" s="21">
        <f t="shared" si="1"/>
        <v>0</v>
      </c>
    </row>
    <row r="21" spans="1:5" ht="60" x14ac:dyDescent="0.25">
      <c r="A21" s="38" t="s">
        <v>13</v>
      </c>
      <c r="B21" s="1" t="s">
        <v>4</v>
      </c>
      <c r="C21" s="1">
        <v>1</v>
      </c>
      <c r="D21" s="2"/>
      <c r="E21" s="21">
        <f t="shared" si="1"/>
        <v>0</v>
      </c>
    </row>
    <row r="22" spans="1:5" ht="45" x14ac:dyDescent="0.25">
      <c r="A22" s="72" t="s">
        <v>22</v>
      </c>
      <c r="B22" s="1" t="s">
        <v>4</v>
      </c>
      <c r="C22" s="1">
        <v>1</v>
      </c>
      <c r="D22" s="2"/>
      <c r="E22" s="21">
        <f t="shared" si="1"/>
        <v>0</v>
      </c>
    </row>
    <row r="23" spans="1:5" ht="15.75" x14ac:dyDescent="0.25">
      <c r="A23" s="14" t="s">
        <v>21</v>
      </c>
      <c r="B23" s="47"/>
      <c r="C23" s="47"/>
      <c r="D23" s="29"/>
      <c r="E23" s="24"/>
    </row>
    <row r="24" spans="1:5" ht="30" x14ac:dyDescent="0.25">
      <c r="A24" s="38" t="s">
        <v>57</v>
      </c>
      <c r="B24" s="1" t="s">
        <v>192</v>
      </c>
      <c r="C24" s="8">
        <v>1</v>
      </c>
      <c r="D24" s="2"/>
      <c r="E24" s="21">
        <f>C24*D24</f>
        <v>0</v>
      </c>
    </row>
    <row r="25" spans="1:5" x14ac:dyDescent="0.25">
      <c r="A25" s="38" t="s">
        <v>5</v>
      </c>
      <c r="B25" s="1" t="s">
        <v>192</v>
      </c>
      <c r="C25" s="2">
        <v>1</v>
      </c>
      <c r="D25" s="2"/>
      <c r="E25" s="21">
        <f t="shared" ref="E25:E26" si="2">C25*D25</f>
        <v>0</v>
      </c>
    </row>
    <row r="26" spans="1:5" x14ac:dyDescent="0.25">
      <c r="A26" s="62" t="s">
        <v>7</v>
      </c>
      <c r="B26" s="1" t="s">
        <v>8</v>
      </c>
      <c r="C26" s="1"/>
      <c r="D26" s="2"/>
      <c r="E26" s="21">
        <f t="shared" si="2"/>
        <v>0</v>
      </c>
    </row>
    <row r="27" spans="1:5" ht="15.75" x14ac:dyDescent="0.25">
      <c r="A27" s="17" t="s">
        <v>34</v>
      </c>
      <c r="B27" s="23"/>
      <c r="C27" s="29"/>
      <c r="D27" s="29"/>
      <c r="E27" s="24"/>
    </row>
    <row r="28" spans="1:5" x14ac:dyDescent="0.25">
      <c r="A28" s="39" t="s">
        <v>121</v>
      </c>
      <c r="B28" s="2" t="s">
        <v>4</v>
      </c>
      <c r="C28" s="2">
        <v>1</v>
      </c>
      <c r="D28" s="2"/>
      <c r="E28" s="21">
        <f>C28*D28</f>
        <v>0</v>
      </c>
    </row>
    <row r="29" spans="1:5" x14ac:dyDescent="0.25">
      <c r="A29" s="39" t="s">
        <v>50</v>
      </c>
      <c r="B29" s="2" t="s">
        <v>3</v>
      </c>
      <c r="C29" s="2">
        <v>1</v>
      </c>
      <c r="D29" s="2"/>
      <c r="E29" s="21">
        <f t="shared" ref="E29:E31" si="3">C29*D29</f>
        <v>0</v>
      </c>
    </row>
    <row r="30" spans="1:5" x14ac:dyDescent="0.25">
      <c r="A30" s="63" t="s">
        <v>49</v>
      </c>
      <c r="B30" s="2" t="s">
        <v>3</v>
      </c>
      <c r="C30" s="2">
        <v>1</v>
      </c>
      <c r="D30" s="2"/>
      <c r="E30" s="21">
        <f t="shared" si="3"/>
        <v>0</v>
      </c>
    </row>
    <row r="31" spans="1:5" x14ac:dyDescent="0.25">
      <c r="A31" s="63" t="s">
        <v>51</v>
      </c>
      <c r="B31" s="2" t="s">
        <v>3</v>
      </c>
      <c r="C31" s="2">
        <v>1</v>
      </c>
      <c r="D31" s="2"/>
      <c r="E31" s="21">
        <f t="shared" si="3"/>
        <v>0</v>
      </c>
    </row>
    <row r="32" spans="1:5" x14ac:dyDescent="0.25">
      <c r="A32" s="131" t="s">
        <v>20</v>
      </c>
      <c r="B32" s="132"/>
      <c r="C32" s="132"/>
      <c r="D32" s="133"/>
      <c r="E32" s="24">
        <f>SUM(E4:E13,E15:E22,E24:E26,E28:E31)</f>
        <v>0</v>
      </c>
    </row>
    <row r="36" spans="1:5" ht="15" customHeight="1" x14ac:dyDescent="0.25">
      <c r="A36" s="134" t="s">
        <v>119</v>
      </c>
      <c r="B36" s="134"/>
      <c r="C36" s="134"/>
      <c r="D36" s="134"/>
      <c r="E36" s="134"/>
    </row>
    <row r="37" spans="1:5" x14ac:dyDescent="0.25">
      <c r="A37" s="134"/>
      <c r="B37" s="134"/>
      <c r="C37" s="134"/>
      <c r="D37" s="134"/>
      <c r="E37" s="134"/>
    </row>
    <row r="38" spans="1:5" x14ac:dyDescent="0.25">
      <c r="A38" s="134"/>
      <c r="B38" s="134"/>
      <c r="C38" s="134"/>
      <c r="D38" s="134"/>
      <c r="E38" s="134"/>
    </row>
    <row r="39" spans="1:5" x14ac:dyDescent="0.25">
      <c r="A39" s="134"/>
      <c r="B39" s="134"/>
      <c r="C39" s="134"/>
      <c r="D39" s="134"/>
      <c r="E39" s="134"/>
    </row>
  </sheetData>
  <mergeCells count="3">
    <mergeCell ref="A1:E1"/>
    <mergeCell ref="A32:D32"/>
    <mergeCell ref="A36:E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955C-B7AE-40CE-92F4-5BDAD89C3B8E}">
  <dimension ref="A1:E44"/>
  <sheetViews>
    <sheetView topLeftCell="A23" workbookViewId="0">
      <selection activeCell="E39" sqref="E39"/>
    </sheetView>
  </sheetViews>
  <sheetFormatPr defaultRowHeight="15" x14ac:dyDescent="0.25"/>
  <cols>
    <col min="1" max="1" width="31.42578125" style="44" customWidth="1"/>
    <col min="5" max="5" width="13.28515625" customWidth="1"/>
  </cols>
  <sheetData>
    <row r="1" spans="1:5" ht="43.5" customHeight="1" x14ac:dyDescent="0.25">
      <c r="A1" s="138" t="s">
        <v>26</v>
      </c>
      <c r="B1" s="139"/>
      <c r="C1" s="139"/>
      <c r="D1" s="139"/>
      <c r="E1" s="140"/>
    </row>
    <row r="2" spans="1:5" ht="30" x14ac:dyDescent="0.25">
      <c r="A2" s="63"/>
      <c r="B2" s="15" t="s">
        <v>0</v>
      </c>
      <c r="C2" s="16" t="s">
        <v>1</v>
      </c>
      <c r="D2" s="15" t="s">
        <v>91</v>
      </c>
      <c r="E2" s="15" t="s">
        <v>2</v>
      </c>
    </row>
    <row r="3" spans="1:5" ht="15.75" x14ac:dyDescent="0.25">
      <c r="A3" s="13" t="s">
        <v>18</v>
      </c>
      <c r="B3" s="15"/>
      <c r="C3" s="16"/>
      <c r="D3" s="15"/>
      <c r="E3" s="24"/>
    </row>
    <row r="4" spans="1:5" ht="135" x14ac:dyDescent="0.25">
      <c r="A4" s="58" t="s">
        <v>131</v>
      </c>
      <c r="B4" s="1" t="s">
        <v>4</v>
      </c>
      <c r="C4" s="1">
        <v>1</v>
      </c>
      <c r="D4" s="3"/>
      <c r="E4" s="21">
        <f>C4*D4</f>
        <v>0</v>
      </c>
    </row>
    <row r="5" spans="1:5" ht="210" x14ac:dyDescent="0.25">
      <c r="A5" s="38" t="s">
        <v>90</v>
      </c>
      <c r="B5" s="1" t="s">
        <v>4</v>
      </c>
      <c r="C5" s="1">
        <v>1</v>
      </c>
      <c r="D5" s="2"/>
      <c r="E5" s="21">
        <f t="shared" ref="E5:E28" si="0">C5*D5</f>
        <v>0</v>
      </c>
    </row>
    <row r="6" spans="1:5" x14ac:dyDescent="0.25">
      <c r="A6" s="38" t="s">
        <v>118</v>
      </c>
      <c r="B6" s="6" t="s">
        <v>117</v>
      </c>
      <c r="C6" s="8"/>
      <c r="D6" s="32"/>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ht="60" x14ac:dyDescent="0.25">
      <c r="A9" s="58" t="s">
        <v>67</v>
      </c>
      <c r="B9" s="1" t="s">
        <v>4</v>
      </c>
      <c r="C9" s="1">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x14ac:dyDescent="0.25">
      <c r="A12" s="61" t="s">
        <v>33</v>
      </c>
      <c r="B12" s="6" t="s">
        <v>3</v>
      </c>
      <c r="C12" s="6">
        <v>1</v>
      </c>
      <c r="D12" s="7"/>
      <c r="E12" s="21">
        <f t="shared" si="0"/>
        <v>0</v>
      </c>
    </row>
    <row r="13" spans="1:5" ht="15.75" x14ac:dyDescent="0.25">
      <c r="A13" s="14" t="s">
        <v>19</v>
      </c>
      <c r="B13" s="47"/>
      <c r="C13" s="47"/>
      <c r="D13" s="15"/>
      <c r="E13" s="15"/>
    </row>
    <row r="14" spans="1:5" x14ac:dyDescent="0.25">
      <c r="A14" s="39" t="s">
        <v>10</v>
      </c>
      <c r="B14" s="1" t="s">
        <v>3</v>
      </c>
      <c r="C14" s="2">
        <v>1</v>
      </c>
      <c r="D14" s="2"/>
      <c r="E14" s="21">
        <f t="shared" si="0"/>
        <v>0</v>
      </c>
    </row>
    <row r="15" spans="1:5" x14ac:dyDescent="0.25">
      <c r="A15" s="39" t="s">
        <v>11</v>
      </c>
      <c r="B15" s="1" t="s">
        <v>3</v>
      </c>
      <c r="C15" s="2">
        <v>1</v>
      </c>
      <c r="D15" s="2"/>
      <c r="E15" s="21">
        <f t="shared" si="0"/>
        <v>0</v>
      </c>
    </row>
    <row r="16" spans="1:5" ht="30" x14ac:dyDescent="0.25">
      <c r="A16" s="39" t="s">
        <v>101</v>
      </c>
      <c r="B16" s="1" t="s">
        <v>3</v>
      </c>
      <c r="C16" s="2">
        <v>1</v>
      </c>
      <c r="D16" s="2"/>
      <c r="E16" s="21">
        <f t="shared" si="0"/>
        <v>0</v>
      </c>
    </row>
    <row r="17" spans="1:5" ht="30" x14ac:dyDescent="0.25">
      <c r="A17" s="38" t="s">
        <v>54</v>
      </c>
      <c r="B17" s="1" t="s">
        <v>3</v>
      </c>
      <c r="C17" s="2">
        <v>1</v>
      </c>
      <c r="D17" s="2"/>
      <c r="E17" s="21">
        <f t="shared" si="0"/>
        <v>0</v>
      </c>
    </row>
    <row r="18" spans="1:5" x14ac:dyDescent="0.25">
      <c r="A18" s="42" t="s">
        <v>107</v>
      </c>
      <c r="B18" s="1" t="s">
        <v>3</v>
      </c>
      <c r="C18" s="2">
        <v>1</v>
      </c>
      <c r="D18" s="2"/>
      <c r="E18" s="21">
        <f t="shared" si="0"/>
        <v>0</v>
      </c>
    </row>
    <row r="19" spans="1:5" ht="30" x14ac:dyDescent="0.25">
      <c r="A19" s="38" t="s">
        <v>108</v>
      </c>
      <c r="B19" s="6" t="s">
        <v>3</v>
      </c>
      <c r="C19" s="6">
        <v>4</v>
      </c>
      <c r="D19" s="8"/>
      <c r="E19" s="21">
        <f t="shared" si="0"/>
        <v>0</v>
      </c>
    </row>
    <row r="20" spans="1:5" x14ac:dyDescent="0.25">
      <c r="A20" s="59" t="s">
        <v>53</v>
      </c>
      <c r="B20" s="1" t="s">
        <v>3</v>
      </c>
      <c r="C20" s="1">
        <v>1</v>
      </c>
      <c r="D20" s="2"/>
      <c r="E20" s="21">
        <f t="shared" si="0"/>
        <v>0</v>
      </c>
    </row>
    <row r="21" spans="1:5" ht="90" x14ac:dyDescent="0.25">
      <c r="A21" s="45" t="s">
        <v>65</v>
      </c>
      <c r="B21" s="1" t="s">
        <v>4</v>
      </c>
      <c r="C21" s="1">
        <v>1</v>
      </c>
      <c r="D21" s="2"/>
      <c r="E21" s="21">
        <f t="shared" si="0"/>
        <v>0</v>
      </c>
    </row>
    <row r="22" spans="1:5" ht="30" x14ac:dyDescent="0.25">
      <c r="A22" s="73" t="s">
        <v>35</v>
      </c>
      <c r="B22" s="1" t="s">
        <v>3</v>
      </c>
      <c r="C22" s="1">
        <v>1</v>
      </c>
      <c r="D22" s="2"/>
      <c r="E22" s="21">
        <f t="shared" si="0"/>
        <v>0</v>
      </c>
    </row>
    <row r="23" spans="1:5" ht="30" x14ac:dyDescent="0.25">
      <c r="A23" s="72" t="s">
        <v>85</v>
      </c>
      <c r="B23" s="1" t="s">
        <v>3</v>
      </c>
      <c r="C23" s="1">
        <v>2</v>
      </c>
      <c r="D23" s="2"/>
      <c r="E23" s="21">
        <f t="shared" si="0"/>
        <v>0</v>
      </c>
    </row>
    <row r="24" spans="1:5" ht="30" x14ac:dyDescent="0.25">
      <c r="A24" s="95" t="s">
        <v>195</v>
      </c>
      <c r="B24" s="94" t="s">
        <v>3</v>
      </c>
      <c r="C24" s="94">
        <v>1</v>
      </c>
      <c r="D24" s="2"/>
      <c r="E24" s="96">
        <f t="shared" si="0"/>
        <v>0</v>
      </c>
    </row>
    <row r="25" spans="1:5" ht="30" x14ac:dyDescent="0.25">
      <c r="A25" s="95" t="s">
        <v>196</v>
      </c>
      <c r="B25" s="94" t="s">
        <v>3</v>
      </c>
      <c r="C25" s="94">
        <v>1</v>
      </c>
      <c r="D25" s="2"/>
      <c r="E25" s="96">
        <f t="shared" si="0"/>
        <v>0</v>
      </c>
    </row>
    <row r="26" spans="1:5" ht="30" x14ac:dyDescent="0.25">
      <c r="A26" s="95" t="s">
        <v>194</v>
      </c>
      <c r="B26" s="94" t="s">
        <v>3</v>
      </c>
      <c r="C26" s="94">
        <v>1</v>
      </c>
      <c r="D26" s="2"/>
      <c r="E26" s="96">
        <f t="shared" si="0"/>
        <v>0</v>
      </c>
    </row>
    <row r="27" spans="1:5" ht="30" x14ac:dyDescent="0.25">
      <c r="A27" s="95" t="s">
        <v>197</v>
      </c>
      <c r="B27" s="94" t="s">
        <v>3</v>
      </c>
      <c r="C27" s="94">
        <v>1</v>
      </c>
      <c r="D27" s="2"/>
      <c r="E27" s="96">
        <f t="shared" si="0"/>
        <v>0</v>
      </c>
    </row>
    <row r="28" spans="1:5" ht="75" x14ac:dyDescent="0.25">
      <c r="A28" s="38" t="s">
        <v>13</v>
      </c>
      <c r="B28" s="1" t="s">
        <v>4</v>
      </c>
      <c r="C28" s="1">
        <v>1</v>
      </c>
      <c r="D28" s="2"/>
      <c r="E28" s="21">
        <f t="shared" si="0"/>
        <v>0</v>
      </c>
    </row>
    <row r="29" spans="1:5" ht="15.75" x14ac:dyDescent="0.25">
      <c r="A29" s="14" t="s">
        <v>21</v>
      </c>
      <c r="B29" s="47"/>
      <c r="C29" s="47"/>
      <c r="D29" s="29"/>
      <c r="E29" s="24"/>
    </row>
    <row r="30" spans="1:5" ht="45" x14ac:dyDescent="0.25">
      <c r="A30" s="38" t="s">
        <v>68</v>
      </c>
      <c r="B30" s="1" t="s">
        <v>192</v>
      </c>
      <c r="C30" s="8">
        <v>1</v>
      </c>
      <c r="D30" s="2"/>
      <c r="E30" s="21">
        <f>C30*D30</f>
        <v>0</v>
      </c>
    </row>
    <row r="31" spans="1:5" x14ac:dyDescent="0.25">
      <c r="A31" s="38" t="s">
        <v>5</v>
      </c>
      <c r="B31" s="1" t="s">
        <v>192</v>
      </c>
      <c r="C31" s="2">
        <v>1</v>
      </c>
      <c r="D31" s="2"/>
      <c r="E31" s="21">
        <f t="shared" ref="E31:E32" si="1">C31*D31</f>
        <v>0</v>
      </c>
    </row>
    <row r="32" spans="1:5" x14ac:dyDescent="0.25">
      <c r="A32" s="62" t="s">
        <v>7</v>
      </c>
      <c r="B32" s="1" t="s">
        <v>8</v>
      </c>
      <c r="C32" s="2"/>
      <c r="D32" s="2"/>
      <c r="E32" s="21">
        <f t="shared" si="1"/>
        <v>0</v>
      </c>
    </row>
    <row r="33" spans="1:5" ht="15.75" x14ac:dyDescent="0.25">
      <c r="A33" s="17" t="s">
        <v>34</v>
      </c>
      <c r="B33" s="47"/>
      <c r="C33" s="29"/>
      <c r="D33" s="29"/>
      <c r="E33" s="24"/>
    </row>
    <row r="34" spans="1:5" x14ac:dyDescent="0.25">
      <c r="A34" s="39" t="s">
        <v>121</v>
      </c>
      <c r="B34" s="2" t="s">
        <v>4</v>
      </c>
      <c r="C34" s="1">
        <v>1</v>
      </c>
      <c r="D34" s="2"/>
      <c r="E34" s="21">
        <f>C34*D34</f>
        <v>0</v>
      </c>
    </row>
    <row r="35" spans="1:5" x14ac:dyDescent="0.25">
      <c r="A35" s="39" t="s">
        <v>50</v>
      </c>
      <c r="B35" s="2" t="s">
        <v>3</v>
      </c>
      <c r="C35" s="2">
        <v>1</v>
      </c>
      <c r="D35" s="2"/>
      <c r="E35" s="21">
        <f t="shared" ref="E35:E37" si="2">C35*D35</f>
        <v>0</v>
      </c>
    </row>
    <row r="36" spans="1:5" x14ac:dyDescent="0.25">
      <c r="A36" s="63" t="s">
        <v>49</v>
      </c>
      <c r="B36" s="2" t="s">
        <v>3</v>
      </c>
      <c r="C36" s="2">
        <v>1</v>
      </c>
      <c r="D36" s="2"/>
      <c r="E36" s="21">
        <f t="shared" si="2"/>
        <v>0</v>
      </c>
    </row>
    <row r="37" spans="1:5" x14ac:dyDescent="0.25">
      <c r="A37" s="63" t="s">
        <v>51</v>
      </c>
      <c r="B37" s="2" t="s">
        <v>3</v>
      </c>
      <c r="C37" s="2">
        <v>1</v>
      </c>
      <c r="D37" s="2"/>
      <c r="E37" s="21">
        <f t="shared" si="2"/>
        <v>0</v>
      </c>
    </row>
    <row r="38" spans="1:5" x14ac:dyDescent="0.25">
      <c r="A38" s="131" t="s">
        <v>20</v>
      </c>
      <c r="B38" s="132"/>
      <c r="C38" s="132"/>
      <c r="D38" s="133"/>
      <c r="E38" s="24">
        <f>SUM(E4:E12,E14:E28,E30:E32,E34:E37)</f>
        <v>0</v>
      </c>
    </row>
    <row r="41" spans="1:5" ht="15" customHeight="1" x14ac:dyDescent="0.25">
      <c r="A41" s="134" t="s">
        <v>119</v>
      </c>
      <c r="B41" s="134"/>
      <c r="C41" s="134"/>
      <c r="D41" s="134"/>
      <c r="E41" s="134"/>
    </row>
    <row r="42" spans="1:5" x14ac:dyDescent="0.25">
      <c r="A42" s="134"/>
      <c r="B42" s="134"/>
      <c r="C42" s="134"/>
      <c r="D42" s="134"/>
      <c r="E42" s="134"/>
    </row>
    <row r="43" spans="1:5" x14ac:dyDescent="0.25">
      <c r="A43" s="134"/>
      <c r="B43" s="134"/>
      <c r="C43" s="134"/>
      <c r="D43" s="134"/>
      <c r="E43" s="134"/>
    </row>
    <row r="44" spans="1:5" x14ac:dyDescent="0.25">
      <c r="A44" s="134"/>
      <c r="B44" s="134"/>
      <c r="C44" s="134"/>
      <c r="D44" s="134"/>
      <c r="E44" s="134"/>
    </row>
  </sheetData>
  <mergeCells count="3">
    <mergeCell ref="A1:E1"/>
    <mergeCell ref="A38:D38"/>
    <mergeCell ref="A41:E4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6F5C-1BF4-41F0-84C7-50F8E07A4627}">
  <dimension ref="A1:E36"/>
  <sheetViews>
    <sheetView topLeftCell="A12" workbookViewId="0">
      <selection activeCell="B22" sqref="B22:C23"/>
    </sheetView>
  </sheetViews>
  <sheetFormatPr defaultRowHeight="15" x14ac:dyDescent="0.25"/>
  <cols>
    <col min="1" max="1" width="34" style="44" customWidth="1"/>
  </cols>
  <sheetData>
    <row r="1" spans="1:5" ht="39.75" customHeight="1" x14ac:dyDescent="0.25">
      <c r="A1" s="141" t="s">
        <v>27</v>
      </c>
      <c r="B1" s="141"/>
      <c r="C1" s="141"/>
      <c r="D1" s="141"/>
      <c r="E1" s="141"/>
    </row>
    <row r="2" spans="1:5" ht="30" x14ac:dyDescent="0.25">
      <c r="A2" s="63"/>
      <c r="B2" s="15" t="s">
        <v>0</v>
      </c>
      <c r="C2" s="16" t="s">
        <v>1</v>
      </c>
      <c r="D2" s="15" t="s">
        <v>91</v>
      </c>
      <c r="E2" s="15" t="s">
        <v>2</v>
      </c>
    </row>
    <row r="3" spans="1:5" ht="15.75" x14ac:dyDescent="0.25">
      <c r="A3" s="13" t="s">
        <v>18</v>
      </c>
      <c r="B3" s="15"/>
      <c r="C3" s="16"/>
      <c r="D3" s="15"/>
      <c r="E3" s="24"/>
    </row>
    <row r="4" spans="1:5" ht="120" x14ac:dyDescent="0.25">
      <c r="A4" s="58" t="s">
        <v>69</v>
      </c>
      <c r="B4" s="1" t="s">
        <v>4</v>
      </c>
      <c r="C4" s="1">
        <v>1</v>
      </c>
      <c r="D4" s="3"/>
      <c r="E4" s="21">
        <f>C4*D4</f>
        <v>0</v>
      </c>
    </row>
    <row r="5" spans="1:5" ht="195" x14ac:dyDescent="0.25">
      <c r="A5" s="38" t="s">
        <v>83</v>
      </c>
      <c r="B5" s="1" t="s">
        <v>4</v>
      </c>
      <c r="C5" s="1">
        <v>1</v>
      </c>
      <c r="D5" s="2"/>
      <c r="E5" s="21">
        <f t="shared" ref="E5:E13" si="0">C5*D5</f>
        <v>0</v>
      </c>
    </row>
    <row r="6" spans="1:5" x14ac:dyDescent="0.25">
      <c r="A6" s="38" t="s">
        <v>118</v>
      </c>
      <c r="B6" s="6" t="s">
        <v>117</v>
      </c>
      <c r="C6" s="8"/>
      <c r="D6" s="32"/>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ht="30" x14ac:dyDescent="0.25">
      <c r="A9" s="38" t="s">
        <v>32</v>
      </c>
      <c r="B9" s="1" t="s">
        <v>4</v>
      </c>
      <c r="C9" s="2">
        <v>1</v>
      </c>
      <c r="D9" s="2"/>
      <c r="E9" s="21">
        <f t="shared" si="0"/>
        <v>0</v>
      </c>
    </row>
    <row r="10" spans="1:5" x14ac:dyDescent="0.25">
      <c r="A10" s="38" t="s">
        <v>16</v>
      </c>
      <c r="B10" s="1" t="s">
        <v>3</v>
      </c>
      <c r="C10" s="2">
        <v>1</v>
      </c>
      <c r="D10" s="2"/>
      <c r="E10" s="21">
        <f t="shared" si="0"/>
        <v>0</v>
      </c>
    </row>
    <row r="11" spans="1:5" x14ac:dyDescent="0.25">
      <c r="A11" s="38" t="s">
        <v>17</v>
      </c>
      <c r="B11" s="1" t="s">
        <v>4</v>
      </c>
      <c r="C11" s="2">
        <v>1</v>
      </c>
      <c r="D11" s="2"/>
      <c r="E11" s="21">
        <f t="shared" si="0"/>
        <v>0</v>
      </c>
    </row>
    <row r="12" spans="1:5" ht="60"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47</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20" si="1">C16*D16</f>
        <v>0</v>
      </c>
    </row>
    <row r="17" spans="1:5" x14ac:dyDescent="0.25">
      <c r="A17" s="39" t="s">
        <v>101</v>
      </c>
      <c r="B17" s="1" t="s">
        <v>3</v>
      </c>
      <c r="C17" s="2">
        <v>1</v>
      </c>
      <c r="D17" s="2"/>
      <c r="E17" s="21">
        <f t="shared" si="1"/>
        <v>0</v>
      </c>
    </row>
    <row r="18" spans="1:5" ht="30" x14ac:dyDescent="0.25">
      <c r="A18" s="39" t="s">
        <v>109</v>
      </c>
      <c r="B18" s="1" t="s">
        <v>3</v>
      </c>
      <c r="C18" s="2">
        <v>1</v>
      </c>
      <c r="D18" s="2"/>
      <c r="E18" s="21">
        <f t="shared" si="1"/>
        <v>0</v>
      </c>
    </row>
    <row r="19" spans="1:5" ht="75" x14ac:dyDescent="0.25">
      <c r="A19" s="38" t="s">
        <v>13</v>
      </c>
      <c r="B19" s="1" t="s">
        <v>4</v>
      </c>
      <c r="C19" s="1">
        <v>1</v>
      </c>
      <c r="D19" s="2"/>
      <c r="E19" s="21">
        <f t="shared" si="1"/>
        <v>0</v>
      </c>
    </row>
    <row r="20" spans="1:5" ht="60" x14ac:dyDescent="0.25">
      <c r="A20" s="72" t="s">
        <v>22</v>
      </c>
      <c r="B20" s="1" t="s">
        <v>4</v>
      </c>
      <c r="C20" s="1">
        <v>1</v>
      </c>
      <c r="D20" s="2"/>
      <c r="E20" s="21">
        <f t="shared" si="1"/>
        <v>0</v>
      </c>
    </row>
    <row r="21" spans="1:5" ht="15.75" x14ac:dyDescent="0.25">
      <c r="A21" s="14" t="s">
        <v>21</v>
      </c>
      <c r="B21" s="47"/>
      <c r="C21" s="29"/>
      <c r="D21" s="29"/>
      <c r="E21" s="24"/>
    </row>
    <row r="22" spans="1:5" ht="45" x14ac:dyDescent="0.25">
      <c r="A22" s="38" t="s">
        <v>57</v>
      </c>
      <c r="B22" s="1" t="s">
        <v>192</v>
      </c>
      <c r="C22" s="8">
        <v>1</v>
      </c>
      <c r="D22" s="2"/>
      <c r="E22" s="21">
        <f>C22*D22</f>
        <v>0</v>
      </c>
    </row>
    <row r="23" spans="1:5" x14ac:dyDescent="0.25">
      <c r="A23" s="38" t="s">
        <v>5</v>
      </c>
      <c r="B23" s="1" t="s">
        <v>192</v>
      </c>
      <c r="C23" s="2">
        <v>1</v>
      </c>
      <c r="D23" s="2"/>
      <c r="E23" s="21">
        <f t="shared" ref="E23:E24" si="2">C23*D23</f>
        <v>0</v>
      </c>
    </row>
    <row r="24" spans="1:5" x14ac:dyDescent="0.25">
      <c r="A24" s="62" t="s">
        <v>7</v>
      </c>
      <c r="B24" s="1" t="s">
        <v>8</v>
      </c>
      <c r="C24" s="2"/>
      <c r="D24" s="2"/>
      <c r="E24" s="21">
        <f t="shared" si="2"/>
        <v>0</v>
      </c>
    </row>
    <row r="25" spans="1:5" ht="15.75" x14ac:dyDescent="0.25">
      <c r="A25" s="17" t="s">
        <v>34</v>
      </c>
      <c r="B25" s="23"/>
      <c r="C25" s="29"/>
      <c r="D25" s="29"/>
      <c r="E25" s="24"/>
    </row>
    <row r="26" spans="1:5" x14ac:dyDescent="0.25">
      <c r="A26" s="39" t="s">
        <v>121</v>
      </c>
      <c r="B26" s="1" t="s">
        <v>4</v>
      </c>
      <c r="C26" s="1">
        <v>1</v>
      </c>
      <c r="D26" s="2"/>
      <c r="E26" s="21">
        <f>C26*D26</f>
        <v>0</v>
      </c>
    </row>
    <row r="27" spans="1:5" x14ac:dyDescent="0.25">
      <c r="A27" s="39" t="s">
        <v>50</v>
      </c>
      <c r="B27" s="2" t="s">
        <v>3</v>
      </c>
      <c r="C27" s="2">
        <v>1</v>
      </c>
      <c r="D27" s="2"/>
      <c r="E27" s="21">
        <f t="shared" ref="E27:E29" si="3">C27*D27</f>
        <v>0</v>
      </c>
    </row>
    <row r="28" spans="1:5" x14ac:dyDescent="0.25">
      <c r="A28" s="63" t="s">
        <v>49</v>
      </c>
      <c r="B28" s="18" t="s">
        <v>3</v>
      </c>
      <c r="C28" s="2">
        <v>1</v>
      </c>
      <c r="D28" s="2"/>
      <c r="E28" s="21">
        <f t="shared" si="3"/>
        <v>0</v>
      </c>
    </row>
    <row r="29" spans="1:5" x14ac:dyDescent="0.25">
      <c r="A29" s="63" t="s">
        <v>51</v>
      </c>
      <c r="B29" s="2" t="s">
        <v>3</v>
      </c>
      <c r="C29" s="2">
        <v>1</v>
      </c>
      <c r="D29" s="2"/>
      <c r="E29" s="21">
        <f t="shared" si="3"/>
        <v>0</v>
      </c>
    </row>
    <row r="30" spans="1:5" x14ac:dyDescent="0.25">
      <c r="A30" s="131" t="s">
        <v>20</v>
      </c>
      <c r="B30" s="132"/>
      <c r="C30" s="132"/>
      <c r="D30" s="133"/>
      <c r="E30" s="24">
        <f>SUM(E4:E13,E15:E20,E22:E24,E26:E29)</f>
        <v>0</v>
      </c>
    </row>
    <row r="33" spans="1:5" ht="15" customHeight="1" x14ac:dyDescent="0.25">
      <c r="A33" s="134" t="s">
        <v>119</v>
      </c>
      <c r="B33" s="134"/>
      <c r="C33" s="134"/>
      <c r="D33" s="134"/>
      <c r="E33" s="134"/>
    </row>
    <row r="34" spans="1:5" x14ac:dyDescent="0.25">
      <c r="A34" s="134"/>
      <c r="B34" s="134"/>
      <c r="C34" s="134"/>
      <c r="D34" s="134"/>
      <c r="E34" s="134"/>
    </row>
    <row r="35" spans="1:5" x14ac:dyDescent="0.25">
      <c r="A35" s="134"/>
      <c r="B35" s="134"/>
      <c r="C35" s="134"/>
      <c r="D35" s="134"/>
      <c r="E35" s="134"/>
    </row>
    <row r="36" spans="1:5" x14ac:dyDescent="0.25">
      <c r="A36" s="134"/>
      <c r="B36" s="134"/>
      <c r="C36" s="134"/>
      <c r="D36" s="134"/>
      <c r="E36" s="134"/>
    </row>
  </sheetData>
  <mergeCells count="3">
    <mergeCell ref="A1:E1"/>
    <mergeCell ref="A30:D30"/>
    <mergeCell ref="A33:E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E3B8-660A-456A-943C-0BEE66413239}">
  <dimension ref="A1:E39"/>
  <sheetViews>
    <sheetView topLeftCell="A18" workbookViewId="0">
      <selection activeCell="E8" sqref="E8"/>
    </sheetView>
  </sheetViews>
  <sheetFormatPr defaultRowHeight="15" x14ac:dyDescent="0.25"/>
  <cols>
    <col min="1" max="1" width="29.5703125" style="44" customWidth="1"/>
    <col min="5" max="5" width="12.28515625" customWidth="1"/>
  </cols>
  <sheetData>
    <row r="1" spans="1:5" ht="38.25" customHeight="1" x14ac:dyDescent="0.25">
      <c r="A1" s="142" t="s">
        <v>132</v>
      </c>
      <c r="B1" s="142"/>
      <c r="C1" s="142"/>
      <c r="D1" s="142"/>
      <c r="E1" s="142"/>
    </row>
    <row r="2" spans="1:5" ht="30" x14ac:dyDescent="0.25">
      <c r="A2" s="63"/>
      <c r="B2" s="15" t="s">
        <v>0</v>
      </c>
      <c r="C2" s="16" t="s">
        <v>1</v>
      </c>
      <c r="D2" s="15" t="s">
        <v>91</v>
      </c>
      <c r="E2" s="15" t="s">
        <v>2</v>
      </c>
    </row>
    <row r="3" spans="1:5" ht="15.75" x14ac:dyDescent="0.25">
      <c r="A3" s="13" t="s">
        <v>18</v>
      </c>
      <c r="B3" s="15"/>
      <c r="C3" s="16"/>
      <c r="D3" s="15"/>
      <c r="E3" s="24"/>
    </row>
    <row r="4" spans="1:5" ht="150" x14ac:dyDescent="0.25">
      <c r="A4" s="58" t="s">
        <v>70</v>
      </c>
      <c r="B4" s="1" t="s">
        <v>4</v>
      </c>
      <c r="C4" s="1">
        <v>1</v>
      </c>
      <c r="D4" s="3"/>
      <c r="E4" s="21">
        <f>C4*D4</f>
        <v>0</v>
      </c>
    </row>
    <row r="5" spans="1:5" ht="225" x14ac:dyDescent="0.25">
      <c r="A5" s="38" t="s">
        <v>84</v>
      </c>
      <c r="B5" s="1" t="s">
        <v>4</v>
      </c>
      <c r="C5" s="1">
        <v>1</v>
      </c>
      <c r="D5" s="2"/>
      <c r="E5" s="21">
        <f t="shared" ref="E5:E13" si="0">C5*D5</f>
        <v>0</v>
      </c>
    </row>
    <row r="6" spans="1:5" x14ac:dyDescent="0.25">
      <c r="A6" s="38" t="s">
        <v>118</v>
      </c>
      <c r="B6" s="6" t="s">
        <v>117</v>
      </c>
      <c r="C6" s="8"/>
      <c r="D6" s="32"/>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ht="30"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75"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23" si="1">C16*D16</f>
        <v>0</v>
      </c>
    </row>
    <row r="17" spans="1:5" ht="30" x14ac:dyDescent="0.25">
      <c r="A17" s="39" t="s">
        <v>101</v>
      </c>
      <c r="B17" s="1" t="s">
        <v>3</v>
      </c>
      <c r="C17" s="2">
        <v>1</v>
      </c>
      <c r="D17" s="2"/>
      <c r="E17" s="21">
        <f t="shared" si="1"/>
        <v>0</v>
      </c>
    </row>
    <row r="18" spans="1:5" ht="30" x14ac:dyDescent="0.25">
      <c r="A18" s="39" t="s">
        <v>109</v>
      </c>
      <c r="B18" s="1" t="s">
        <v>3</v>
      </c>
      <c r="C18" s="1">
        <v>1</v>
      </c>
      <c r="D18" s="2"/>
      <c r="E18" s="21">
        <f t="shared" si="1"/>
        <v>0</v>
      </c>
    </row>
    <row r="19" spans="1:5" ht="30" x14ac:dyDescent="0.25">
      <c r="A19" s="39" t="s">
        <v>12</v>
      </c>
      <c r="B19" s="1" t="s">
        <v>3</v>
      </c>
      <c r="C19" s="2">
        <v>1</v>
      </c>
      <c r="D19" s="2"/>
      <c r="E19" s="21">
        <f t="shared" si="1"/>
        <v>0</v>
      </c>
    </row>
    <row r="20" spans="1:5" x14ac:dyDescent="0.25">
      <c r="A20" s="42" t="s">
        <v>107</v>
      </c>
      <c r="B20" s="1" t="s">
        <v>3</v>
      </c>
      <c r="C20" s="2">
        <v>1</v>
      </c>
      <c r="D20" s="2"/>
      <c r="E20" s="21">
        <f t="shared" si="1"/>
        <v>0</v>
      </c>
    </row>
    <row r="21" spans="1:5" ht="30" x14ac:dyDescent="0.25">
      <c r="A21" s="38" t="s">
        <v>105</v>
      </c>
      <c r="B21" s="1" t="s">
        <v>3</v>
      </c>
      <c r="C21" s="1">
        <v>1</v>
      </c>
      <c r="D21" s="2"/>
      <c r="E21" s="21">
        <f t="shared" si="1"/>
        <v>0</v>
      </c>
    </row>
    <row r="22" spans="1:5" ht="30" x14ac:dyDescent="0.25">
      <c r="A22" s="93" t="s">
        <v>194</v>
      </c>
      <c r="B22" s="94" t="s">
        <v>3</v>
      </c>
      <c r="C22" s="94">
        <v>1</v>
      </c>
      <c r="D22" s="27"/>
      <c r="E22" s="96">
        <f t="shared" si="1"/>
        <v>0</v>
      </c>
    </row>
    <row r="23" spans="1:5" ht="90" x14ac:dyDescent="0.25">
      <c r="A23" s="38" t="s">
        <v>13</v>
      </c>
      <c r="B23" s="1" t="s">
        <v>4</v>
      </c>
      <c r="C23" s="1">
        <v>1</v>
      </c>
      <c r="D23" s="2"/>
      <c r="E23" s="21">
        <f t="shared" si="1"/>
        <v>0</v>
      </c>
    </row>
    <row r="24" spans="1:5" ht="15.75" x14ac:dyDescent="0.25">
      <c r="A24" s="14" t="s">
        <v>21</v>
      </c>
      <c r="B24" s="47"/>
      <c r="C24" s="47"/>
      <c r="D24" s="29"/>
      <c r="E24" s="24"/>
    </row>
    <row r="25" spans="1:5" ht="45" x14ac:dyDescent="0.25">
      <c r="A25" s="38" t="s">
        <v>57</v>
      </c>
      <c r="B25" s="1" t="s">
        <v>192</v>
      </c>
      <c r="C25" s="8">
        <v>1</v>
      </c>
      <c r="D25" s="2"/>
      <c r="E25" s="21">
        <f>C25*D25</f>
        <v>0</v>
      </c>
    </row>
    <row r="26" spans="1:5" x14ac:dyDescent="0.25">
      <c r="A26" s="38" t="s">
        <v>5</v>
      </c>
      <c r="B26" s="1" t="s">
        <v>192</v>
      </c>
      <c r="C26" s="2">
        <v>1</v>
      </c>
      <c r="D26" s="2"/>
      <c r="E26" s="21">
        <f t="shared" ref="E26:E27" si="2">C26*D26</f>
        <v>0</v>
      </c>
    </row>
    <row r="27" spans="1:5" x14ac:dyDescent="0.25">
      <c r="A27" s="62" t="s">
        <v>7</v>
      </c>
      <c r="B27" s="1" t="s">
        <v>8</v>
      </c>
      <c r="C27" s="2"/>
      <c r="D27" s="2"/>
      <c r="E27" s="21">
        <f t="shared" si="2"/>
        <v>0</v>
      </c>
    </row>
    <row r="28" spans="1:5" ht="15.75" x14ac:dyDescent="0.25">
      <c r="A28" s="17" t="s">
        <v>34</v>
      </c>
      <c r="B28" s="23"/>
      <c r="C28" s="29"/>
      <c r="D28" s="29"/>
      <c r="E28" s="24"/>
    </row>
    <row r="29" spans="1:5" x14ac:dyDescent="0.25">
      <c r="A29" s="39" t="s">
        <v>121</v>
      </c>
      <c r="B29" s="2" t="s">
        <v>4</v>
      </c>
      <c r="C29" s="2">
        <v>1</v>
      </c>
      <c r="D29" s="2"/>
      <c r="E29" s="21">
        <f>C29*D29</f>
        <v>0</v>
      </c>
    </row>
    <row r="30" spans="1:5" x14ac:dyDescent="0.25">
      <c r="A30" s="39" t="s">
        <v>50</v>
      </c>
      <c r="B30" s="2" t="s">
        <v>3</v>
      </c>
      <c r="C30" s="2">
        <v>1</v>
      </c>
      <c r="D30" s="2"/>
      <c r="E30" s="21">
        <f t="shared" ref="E30:E32" si="3">C30*D30</f>
        <v>0</v>
      </c>
    </row>
    <row r="31" spans="1:5" x14ac:dyDescent="0.25">
      <c r="A31" s="63" t="s">
        <v>49</v>
      </c>
      <c r="B31" s="2" t="s">
        <v>3</v>
      </c>
      <c r="C31" s="2">
        <v>1</v>
      </c>
      <c r="D31" s="2"/>
      <c r="E31" s="21">
        <f t="shared" si="3"/>
        <v>0</v>
      </c>
    </row>
    <row r="32" spans="1:5" x14ac:dyDescent="0.25">
      <c r="A32" s="63" t="s">
        <v>51</v>
      </c>
      <c r="B32" s="2" t="s">
        <v>3</v>
      </c>
      <c r="C32" s="2">
        <v>1</v>
      </c>
      <c r="D32" s="2"/>
      <c r="E32" s="21">
        <f t="shared" si="3"/>
        <v>0</v>
      </c>
    </row>
    <row r="33" spans="1:5" x14ac:dyDescent="0.25">
      <c r="A33" s="131" t="s">
        <v>20</v>
      </c>
      <c r="B33" s="132"/>
      <c r="C33" s="132"/>
      <c r="D33" s="133"/>
      <c r="E33" s="24">
        <f>SUM(E4:E13,E15:E23,E25:E27,E29:E32)</f>
        <v>0</v>
      </c>
    </row>
    <row r="36" spans="1:5" ht="15" customHeight="1" x14ac:dyDescent="0.25">
      <c r="A36" s="134" t="s">
        <v>119</v>
      </c>
      <c r="B36" s="134"/>
      <c r="C36" s="134"/>
      <c r="D36" s="134"/>
      <c r="E36" s="134"/>
    </row>
    <row r="37" spans="1:5" x14ac:dyDescent="0.25">
      <c r="A37" s="134"/>
      <c r="B37" s="134"/>
      <c r="C37" s="134"/>
      <c r="D37" s="134"/>
      <c r="E37" s="134"/>
    </row>
    <row r="38" spans="1:5" x14ac:dyDescent="0.25">
      <c r="A38" s="134"/>
      <c r="B38" s="134"/>
      <c r="C38" s="134"/>
      <c r="D38" s="134"/>
      <c r="E38" s="134"/>
    </row>
    <row r="39" spans="1:5" x14ac:dyDescent="0.25">
      <c r="A39" s="134"/>
      <c r="B39" s="134"/>
      <c r="C39" s="134"/>
      <c r="D39" s="134"/>
      <c r="E39" s="134"/>
    </row>
  </sheetData>
  <mergeCells count="3">
    <mergeCell ref="A1:E1"/>
    <mergeCell ref="A33:D33"/>
    <mergeCell ref="A36:E3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88732-5136-4A07-A778-7E70B94A5DAD}">
  <dimension ref="A1:E36"/>
  <sheetViews>
    <sheetView topLeftCell="A16" workbookViewId="0">
      <selection activeCell="B21" sqref="B21:C22"/>
    </sheetView>
  </sheetViews>
  <sheetFormatPr defaultRowHeight="15" x14ac:dyDescent="0.25"/>
  <cols>
    <col min="1" max="1" width="25.5703125" style="44" customWidth="1"/>
  </cols>
  <sheetData>
    <row r="1" spans="1:5" ht="39.75" customHeight="1" x14ac:dyDescent="0.25">
      <c r="A1" s="142" t="s">
        <v>28</v>
      </c>
      <c r="B1" s="142"/>
      <c r="C1" s="142"/>
      <c r="D1" s="142"/>
      <c r="E1" s="142"/>
    </row>
    <row r="2" spans="1:5" ht="30" x14ac:dyDescent="0.25">
      <c r="A2" s="63"/>
      <c r="B2" s="15" t="s">
        <v>0</v>
      </c>
      <c r="C2" s="16" t="s">
        <v>1</v>
      </c>
      <c r="D2" s="15" t="s">
        <v>91</v>
      </c>
      <c r="E2" s="15" t="s">
        <v>2</v>
      </c>
    </row>
    <row r="3" spans="1:5" ht="15.75" x14ac:dyDescent="0.25">
      <c r="A3" s="13" t="s">
        <v>18</v>
      </c>
      <c r="B3" s="15"/>
      <c r="C3" s="16"/>
      <c r="D3" s="15"/>
      <c r="E3" s="24"/>
    </row>
    <row r="4" spans="1:5" ht="165" x14ac:dyDescent="0.25">
      <c r="A4" s="58" t="s">
        <v>71</v>
      </c>
      <c r="B4" s="1" t="s">
        <v>4</v>
      </c>
      <c r="C4" s="1">
        <v>1</v>
      </c>
      <c r="D4" s="3"/>
      <c r="E4" s="21">
        <f>C4*D4</f>
        <v>0</v>
      </c>
    </row>
    <row r="5" spans="1:5" ht="270" x14ac:dyDescent="0.25">
      <c r="A5" s="38" t="s">
        <v>110</v>
      </c>
      <c r="B5" s="1" t="s">
        <v>4</v>
      </c>
      <c r="C5" s="1">
        <v>1</v>
      </c>
      <c r="D5" s="2"/>
      <c r="E5" s="21">
        <f t="shared" ref="E5:E13" si="0">C5*D5</f>
        <v>0</v>
      </c>
    </row>
    <row r="6" spans="1:5" ht="30" x14ac:dyDescent="0.25">
      <c r="A6" s="38" t="s">
        <v>118</v>
      </c>
      <c r="B6" s="6" t="s">
        <v>117</v>
      </c>
      <c r="C6" s="8"/>
      <c r="D6" s="32"/>
      <c r="E6" s="21">
        <f t="shared" si="0"/>
        <v>0</v>
      </c>
    </row>
    <row r="7" spans="1:5" x14ac:dyDescent="0.25">
      <c r="A7" s="38" t="s">
        <v>14</v>
      </c>
      <c r="B7" s="1" t="s">
        <v>3</v>
      </c>
      <c r="C7" s="2">
        <v>1</v>
      </c>
      <c r="D7" s="2"/>
      <c r="E7" s="21">
        <f t="shared" si="0"/>
        <v>0</v>
      </c>
    </row>
    <row r="8" spans="1:5" ht="45" x14ac:dyDescent="0.25">
      <c r="A8" s="60" t="s">
        <v>52</v>
      </c>
      <c r="B8" s="1" t="s">
        <v>3</v>
      </c>
      <c r="C8" s="1">
        <v>1</v>
      </c>
      <c r="D8" s="2"/>
      <c r="E8" s="21">
        <f t="shared" si="0"/>
        <v>0</v>
      </c>
    </row>
    <row r="9" spans="1:5" ht="30"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75"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ht="30" x14ac:dyDescent="0.25">
      <c r="A15" s="39" t="s">
        <v>10</v>
      </c>
      <c r="B15" s="1" t="s">
        <v>3</v>
      </c>
      <c r="C15" s="2">
        <v>1</v>
      </c>
      <c r="D15" s="2"/>
      <c r="E15" s="21">
        <f>C15*D15</f>
        <v>0</v>
      </c>
    </row>
    <row r="16" spans="1:5" ht="30" x14ac:dyDescent="0.25">
      <c r="A16" s="39" t="s">
        <v>11</v>
      </c>
      <c r="B16" s="1" t="s">
        <v>3</v>
      </c>
      <c r="C16" s="2">
        <v>1</v>
      </c>
      <c r="D16" s="2"/>
      <c r="E16" s="21">
        <f t="shared" ref="E16:E19" si="1">C16*D16</f>
        <v>0</v>
      </c>
    </row>
    <row r="17" spans="1:5" ht="45" x14ac:dyDescent="0.25">
      <c r="A17" s="39" t="s">
        <v>109</v>
      </c>
      <c r="B17" s="1" t="s">
        <v>3</v>
      </c>
      <c r="C17" s="2">
        <v>1</v>
      </c>
      <c r="D17" s="2"/>
      <c r="E17" s="21">
        <f t="shared" si="1"/>
        <v>0</v>
      </c>
    </row>
    <row r="18" spans="1:5" ht="75" x14ac:dyDescent="0.25">
      <c r="A18" s="45" t="s">
        <v>29</v>
      </c>
      <c r="B18" s="6" t="s">
        <v>3</v>
      </c>
      <c r="C18" s="6">
        <v>1</v>
      </c>
      <c r="D18" s="8"/>
      <c r="E18" s="21">
        <f t="shared" si="1"/>
        <v>0</v>
      </c>
    </row>
    <row r="19" spans="1:5" ht="105" x14ac:dyDescent="0.25">
      <c r="A19" s="38" t="s">
        <v>13</v>
      </c>
      <c r="B19" s="1" t="s">
        <v>4</v>
      </c>
      <c r="C19" s="1">
        <v>1</v>
      </c>
      <c r="D19" s="2"/>
      <c r="E19" s="21">
        <f t="shared" si="1"/>
        <v>0</v>
      </c>
    </row>
    <row r="20" spans="1:5" ht="15.75" x14ac:dyDescent="0.25">
      <c r="A20" s="14" t="s">
        <v>21</v>
      </c>
      <c r="B20" s="47"/>
      <c r="C20" s="47"/>
      <c r="D20" s="29"/>
      <c r="E20" s="24"/>
    </row>
    <row r="21" spans="1:5" ht="45" x14ac:dyDescent="0.25">
      <c r="A21" s="38" t="s">
        <v>57</v>
      </c>
      <c r="B21" s="1" t="s">
        <v>192</v>
      </c>
      <c r="C21" s="8">
        <v>1</v>
      </c>
      <c r="D21" s="2"/>
      <c r="E21" s="21">
        <f>C21*D21</f>
        <v>0</v>
      </c>
    </row>
    <row r="22" spans="1:5" x14ac:dyDescent="0.25">
      <c r="A22" s="38" t="s">
        <v>5</v>
      </c>
      <c r="B22" s="1" t="s">
        <v>192</v>
      </c>
      <c r="C22" s="2">
        <v>1</v>
      </c>
      <c r="D22" s="2"/>
      <c r="E22" s="21">
        <f t="shared" ref="E22:E23" si="2">C22*D22</f>
        <v>0</v>
      </c>
    </row>
    <row r="23" spans="1:5" x14ac:dyDescent="0.25">
      <c r="A23" s="62" t="s">
        <v>7</v>
      </c>
      <c r="B23" s="1" t="s">
        <v>8</v>
      </c>
      <c r="C23" s="2"/>
      <c r="D23" s="2"/>
      <c r="E23" s="21">
        <f t="shared" si="2"/>
        <v>0</v>
      </c>
    </row>
    <row r="24" spans="1:5" ht="15.75" x14ac:dyDescent="0.25">
      <c r="A24" s="17" t="s">
        <v>34</v>
      </c>
      <c r="B24" s="47"/>
      <c r="C24" s="29"/>
      <c r="D24" s="29"/>
      <c r="E24" s="24"/>
    </row>
    <row r="25" spans="1:5" x14ac:dyDescent="0.25">
      <c r="A25" s="39" t="s">
        <v>121</v>
      </c>
      <c r="B25" s="1" t="s">
        <v>4</v>
      </c>
      <c r="C25" s="1">
        <v>1</v>
      </c>
      <c r="D25" s="2"/>
      <c r="E25" s="21">
        <f>C25*D25</f>
        <v>0</v>
      </c>
    </row>
    <row r="26" spans="1:5" ht="30" x14ac:dyDescent="0.25">
      <c r="A26" s="39" t="s">
        <v>50</v>
      </c>
      <c r="B26" s="2" t="s">
        <v>3</v>
      </c>
      <c r="C26" s="2">
        <v>1</v>
      </c>
      <c r="D26" s="2"/>
      <c r="E26" s="21">
        <f t="shared" ref="E26:E28" si="3">C26*D26</f>
        <v>0</v>
      </c>
    </row>
    <row r="27" spans="1:5" x14ac:dyDescent="0.25">
      <c r="A27" s="63" t="s">
        <v>49</v>
      </c>
      <c r="B27" s="2" t="s">
        <v>3</v>
      </c>
      <c r="C27" s="2">
        <v>1</v>
      </c>
      <c r="D27" s="2"/>
      <c r="E27" s="21">
        <f t="shared" si="3"/>
        <v>0</v>
      </c>
    </row>
    <row r="28" spans="1:5" x14ac:dyDescent="0.25">
      <c r="A28" s="63" t="s">
        <v>72</v>
      </c>
      <c r="B28" s="2" t="s">
        <v>3</v>
      </c>
      <c r="C28" s="2">
        <v>1</v>
      </c>
      <c r="D28" s="2"/>
      <c r="E28" s="21">
        <f t="shared" si="3"/>
        <v>0</v>
      </c>
    </row>
    <row r="29" spans="1:5" x14ac:dyDescent="0.25">
      <c r="A29" s="131" t="s">
        <v>20</v>
      </c>
      <c r="B29" s="132"/>
      <c r="C29" s="132"/>
      <c r="D29" s="133"/>
      <c r="E29" s="24">
        <f>SUM(E4:E13,E15:E19,E21:E23,E25:E28)</f>
        <v>0</v>
      </c>
    </row>
    <row r="33" spans="1:5" ht="15" customHeight="1" x14ac:dyDescent="0.25">
      <c r="A33" s="134" t="s">
        <v>119</v>
      </c>
      <c r="B33" s="134"/>
      <c r="C33" s="134"/>
      <c r="D33" s="134"/>
      <c r="E33" s="134"/>
    </row>
    <row r="34" spans="1:5" x14ac:dyDescent="0.25">
      <c r="A34" s="134"/>
      <c r="B34" s="134"/>
      <c r="C34" s="134"/>
      <c r="D34" s="134"/>
      <c r="E34" s="134"/>
    </row>
    <row r="35" spans="1:5" x14ac:dyDescent="0.25">
      <c r="A35" s="134"/>
      <c r="B35" s="134"/>
      <c r="C35" s="134"/>
      <c r="D35" s="134"/>
      <c r="E35" s="134"/>
    </row>
    <row r="36" spans="1:5" x14ac:dyDescent="0.25">
      <c r="A36" s="134"/>
      <c r="B36" s="134"/>
      <c r="C36" s="134"/>
      <c r="D36" s="134"/>
      <c r="E36" s="134"/>
    </row>
  </sheetData>
  <mergeCells count="3">
    <mergeCell ref="A1:E1"/>
    <mergeCell ref="A29:D29"/>
    <mergeCell ref="A33:E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5e793ef-0031-4b09-a8ac-54742f93ccb1" xsi:nil="true"/>
    <lcf76f155ced4ddcb4097134ff3c332f xmlns="e3444403-f3ee-4177-94fe-65e1cbd0c3f2">
      <Terms xmlns="http://schemas.microsoft.com/office/infopath/2007/PartnerControls"/>
    </lcf76f155ced4ddcb4097134ff3c332f>
    <NegotiationNumber xmlns="e3444403-f3ee-4177-94fe-65e1cbd0c3f2">UNDP-MDA-00894,3</NegotiationNumber>
    <DocumentCategory xmlns="e3444403-f3ee-4177-94fe-65e1cbd0c3f2">TO_SUPPLIER</DocumentCategory>
    <FileClassificationMode xmlns="e3444403-f3ee-4177-94fe-65e1cbd0c3f2">Public</FileClassificationMode>
    <FileNameDescription xmlns="e3444403-f3ee-4177-94fe-65e1cbd0c3f2" xsi:nil="true"/>
    <OriginalFileName xmlns="e3444403-f3ee-4177-94fe-65e1cbd0c3f2">Revised FORM H_Price Schedule.xlsx</OriginalFileName>
    <OriginalNegotiationId xmlns="e3444403-f3ee-4177-94fe-65e1cbd0c3f2">300003415070028</OriginalNegotiationId>
    <_dlc_DocId xmlns="45e793ef-0031-4b09-a8ac-54742f93ccb1">UNDPPUBDOCS-2047177221-1586609</_dlc_DocId>
    <_dlc_DocIdUrl xmlns="45e793ef-0031-4b09-a8ac-54742f93ccb1">
      <Url>https://undp.sharepoint.com/sites/Docs-Public/_layouts/15/DocIdRedir.aspx?ID=UNDPPUBDOCS-2047177221-1586609</Url>
      <Description>UNDPPUBDOCS-2047177221-1586609</Description>
    </_dlc_DocIdUrl>
    <Token xmlns="e3444403-f3ee-4177-94fe-65e1cbd0c3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3B488AC4D54D41969A52DC2C19756A" ma:contentTypeVersion="24" ma:contentTypeDescription="Create a new document." ma:contentTypeScope="" ma:versionID="7199826a3e345ffce3a5ab9b7c326a7f">
  <xsd:schema xmlns:xsd="http://www.w3.org/2001/XMLSchema" xmlns:xs="http://www.w3.org/2001/XMLSchema" xmlns:p="http://schemas.microsoft.com/office/2006/metadata/properties" xmlns:ns2="e3444403-f3ee-4177-94fe-65e1cbd0c3f2" xmlns:ns3="45e793ef-0031-4b09-a8ac-54742f93ccb1" targetNamespace="http://schemas.microsoft.com/office/2006/metadata/properties" ma:root="true" ma:fieldsID="44b4860a659856b7e0589ee268e709e9" ns2:_="" ns3:_="">
    <xsd:import namespace="e3444403-f3ee-4177-94fe-65e1cbd0c3f2"/>
    <xsd:import namespace="45e793ef-0031-4b09-a8ac-54742f93ccb1"/>
    <xsd:element name="properties">
      <xsd:complexType>
        <xsd:sequence>
          <xsd:element name="documentManagement">
            <xsd:complexType>
              <xsd:all>
                <xsd:element ref="ns2:OriginalNegotiationId" minOccurs="0"/>
                <xsd:element ref="ns2:OriginalFileName" minOccurs="0"/>
                <xsd:element ref="ns2:NegotiationNumber" minOccurs="0"/>
                <xsd:element ref="ns2:FileNameDescription" minOccurs="0"/>
                <xsd:element ref="ns2:FileClassificationMode" minOccurs="0"/>
                <xsd:element ref="ns2:DocumentCategory" minOccurs="0"/>
                <xsd:element ref="ns2:MediaServiceMetadata" minOccurs="0"/>
                <xsd:element ref="ns2:MediaServiceFastMetadata" minOccurs="0"/>
                <xsd:element ref="ns2:MediaServiceAutoKeyPoints" minOccurs="0"/>
                <xsd:element ref="ns2:MediaServiceKeyPoints" minOccurs="0"/>
                <xsd:element ref="ns2:Token" minOccurs="0"/>
                <xsd:element ref="ns3:_dlc_DocId" minOccurs="0"/>
                <xsd:element ref="ns3:_dlc_DocIdUrl" minOccurs="0"/>
                <xsd:element ref="ns3:_dlc_DocIdPersistId"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444403-f3ee-4177-94fe-65e1cbd0c3f2" elementFormDefault="qualified">
    <xsd:import namespace="http://schemas.microsoft.com/office/2006/documentManagement/types"/>
    <xsd:import namespace="http://schemas.microsoft.com/office/infopath/2007/PartnerControls"/>
    <xsd:element name="OriginalNegotiationId" ma:index="8" nillable="true" ma:displayName="OriginalNegotiationId" ma:format="Dropdown" ma:indexed="true" ma:internalName="OriginalNegotiationId">
      <xsd:simpleType>
        <xsd:restriction base="dms:Text">
          <xsd:maxLength value="255"/>
        </xsd:restriction>
      </xsd:simpleType>
    </xsd:element>
    <xsd:element name="OriginalFileName" ma:index="9" nillable="true" ma:displayName="OriginalFileName" ma:format="Dropdown" ma:indexed="true" ma:internalName="OriginalFileName">
      <xsd:simpleType>
        <xsd:restriction base="dms:Text">
          <xsd:maxLength value="255"/>
        </xsd:restriction>
      </xsd:simpleType>
    </xsd:element>
    <xsd:element name="NegotiationNumber" ma:index="10" nillable="true" ma:displayName="NegotiationNumber" ma:format="Dropdown" ma:indexed="true" ma:internalName="NegotiationNumber">
      <xsd:simpleType>
        <xsd:restriction base="dms:Text">
          <xsd:maxLength value="255"/>
        </xsd:restriction>
      </xsd:simpleType>
    </xsd:element>
    <xsd:element name="FileNameDescription" ma:index="11" nillable="true" ma:displayName="FileNameDescription" ma:format="Dropdown" ma:indexed="true" ma:internalName="FileNameDescription">
      <xsd:simpleType>
        <xsd:restriction base="dms:Text">
          <xsd:maxLength value="255"/>
        </xsd:restriction>
      </xsd:simpleType>
    </xsd:element>
    <xsd:element name="FileClassificationMode" ma:index="12" nillable="true" ma:displayName="FileClassificationMode" ma:format="Dropdown" ma:indexed="true" ma:internalName="FileClassificationMode">
      <xsd:simpleType>
        <xsd:restriction base="dms:Text">
          <xsd:maxLength value="255"/>
        </xsd:restriction>
      </xsd:simpleType>
    </xsd:element>
    <xsd:element name="DocumentCategory" ma:index="13" nillable="true" ma:displayName="DocumentCategory" ma:format="Dropdown" ma:indexed="true" ma:internalName="DocumentCategory">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Token" ma:index="18" nillable="true" ma:displayName="Token" ma:format="Dropdown" ma:indexed="true" ma:internalName="Token">
      <xsd:simpleType>
        <xsd:restriction base="dms:Text">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DateTaken" ma:index="33" nillable="true" ma:displayName="MediaServiceDateTaken" ma:description="" ma:hidden="true" ma:indexed="true" ma:internalName="MediaServiceDateTaken" ma:readOnly="true">
      <xsd:simpleType>
        <xsd:restriction base="dms:Text"/>
      </xsd:simpleType>
    </xsd:element>
    <xsd:element name="MediaServiceLocation" ma:index="3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e793ef-0031-4b09-a8ac-54742f93ccb1"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af0ab169-fd40-457e-8ade-9aed70a7d787}" ma:internalName="TaxCatchAll" ma:showField="CatchAllData" ma:web="45e793ef-0031-4b09-a8ac-54742f93c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D18152-991F-44CB-B5E3-5CD9A3F23041}">
  <ds:schemaRefs>
    <ds:schemaRef ds:uri="http://purl.org/dc/elements/1.1/"/>
    <ds:schemaRef ds:uri="http://www.w3.org/XML/1998/namespace"/>
    <ds:schemaRef ds:uri="http://schemas.microsoft.com/office/infopath/2007/PartnerControls"/>
    <ds:schemaRef ds:uri="cdc20d2c-2931-413b-ad06-1f0f54d2759b"/>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cde74a6c-6be9-44df-a362-f8fbfead97bd"/>
  </ds:schemaRefs>
</ds:datastoreItem>
</file>

<file path=customXml/itemProps2.xml><?xml version="1.0" encoding="utf-8"?>
<ds:datastoreItem xmlns:ds="http://schemas.openxmlformats.org/officeDocument/2006/customXml" ds:itemID="{AC811757-D287-4350-ABD3-22A61791B326}"/>
</file>

<file path=customXml/itemProps3.xml><?xml version="1.0" encoding="utf-8"?>
<ds:datastoreItem xmlns:ds="http://schemas.openxmlformats.org/officeDocument/2006/customXml" ds:itemID="{C6E256D8-21A2-40EF-9E66-39BBAAE46B27}">
  <ds:schemaRefs>
    <ds:schemaRef ds:uri="http://schemas.microsoft.com/sharepoint/v3/contenttype/forms"/>
  </ds:schemaRefs>
</ds:datastoreItem>
</file>

<file path=customXml/itemProps4.xml><?xml version="1.0" encoding="utf-8"?>
<ds:datastoreItem xmlns:ds="http://schemas.openxmlformats.org/officeDocument/2006/customXml" ds:itemID="{2189BA17-DBCF-4461-8389-82E6EFC39D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Price Schedule</vt:lpstr>
      <vt:lpstr>1. AQMS Edinet</vt:lpstr>
      <vt:lpstr>2. AQMS Balti</vt:lpstr>
      <vt:lpstr>3. AQMS Balti</vt:lpstr>
      <vt:lpstr>4. AQMS Cahul</vt:lpstr>
      <vt:lpstr>5. AQMS Leova</vt:lpstr>
      <vt:lpstr>6. AQMS Ghidighici</vt:lpstr>
      <vt:lpstr>7. AQMS Chisinau_Center</vt:lpstr>
      <vt:lpstr>8. AQMS Chisinau_Botanica</vt:lpstr>
      <vt:lpstr>9. AQMS Chisinau_Ciocana</vt:lpstr>
      <vt:lpstr>10. AQMS TBC</vt:lpstr>
      <vt:lpstr>11. AQMS Chisinau _Buiucani</vt:lpstr>
      <vt:lpstr>12. AQMS Mateuti</vt:lpstr>
      <vt:lpstr>ITC necessities</vt:lpstr>
      <vt:lpstr>Complementary devices</vt:lpstr>
      <vt:lpstr>Consumables and spare parts</vt:lpstr>
      <vt:lpstr>Other services</vt:lpstr>
      <vt:lpstr>'Price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Veronica Lopotenco</dc:creator>
  <cp:keywords/>
  <dc:description/>
  <cp:lastModifiedBy>Cristina Gnaciuc</cp:lastModifiedBy>
  <cp:revision/>
  <cp:lastPrinted>2025-12-23T05:04:23Z</cp:lastPrinted>
  <dcterms:created xsi:type="dcterms:W3CDTF">2015-06-05T18:17:20Z</dcterms:created>
  <dcterms:modified xsi:type="dcterms:W3CDTF">2026-02-06T12:57:26Z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0x010100703B488AC4D54D41969A52DC2C19756A</vt:lpwstr>
  </property>
  <property fmtid="{D5CDD505-2E9C-101B-9397-08002B2CF9AE}" pid="3" name="MediaServiceImageTags">
    <vt:lpwstr/>
  </property>
  <property fmtid="{D5CDD505-2E9C-101B-9397-08002B2CF9AE}" pid="4" name="_dlc_DocIdItemGuid">
    <vt:lpwstr>fd099532-a954-4c0e-9061-f6c003823d73</vt:lpwstr>
  </property>
  <property fmtid="{D5CDD505-2E9C-101B-9397-08002B2CF9AE}" pid="5" name="Order">
    <vt:r8>158660900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ies>
</file>